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1"/>
  <workbookPr defaultThemeVersion="166925"/>
  <mc:AlternateContent xmlns:mc="http://schemas.openxmlformats.org/markup-compatibility/2006">
    <mc:Choice Requires="x15">
      <x15ac:absPath xmlns:x15ac="http://schemas.microsoft.com/office/spreadsheetml/2010/11/ac" url="S:\Official Statistics\Pharmacy\Annual\Pharmacy Report 2324\Draft tables\"/>
    </mc:Choice>
  </mc:AlternateContent>
  <xr:revisionPtr revIDLastSave="0" documentId="8_{8E652142-BEBE-418A-BD8B-A45E84B33F24}" xr6:coauthVersionLast="36" xr6:coauthVersionMax="36" xr10:uidLastSave="{00000000-0000-0000-0000-000000000000}"/>
  <bookViews>
    <workbookView xWindow="0" yWindow="0" windowWidth="28800" windowHeight="12225" tabRatio="582" xr2:uid="{67F31EFD-C984-4445-AA58-C873FA574AEE}"/>
  </bookViews>
  <sheets>
    <sheet name="Table List" sheetId="46" r:id="rId1"/>
    <sheet name="1.1" sheetId="48" r:id="rId2"/>
    <sheet name="1.2" sheetId="49" r:id="rId3"/>
    <sheet name="1.3" sheetId="50" r:id="rId4"/>
    <sheet name="1.4" sheetId="51" r:id="rId5"/>
    <sheet name="1.5" sheetId="52" r:id="rId6"/>
    <sheet name="1.6" sheetId="53" r:id="rId7"/>
    <sheet name="1.7" sheetId="54" r:id="rId8"/>
    <sheet name="1.8" sheetId="55" r:id="rId9"/>
    <sheet name="2.1" sheetId="56" r:id="rId10"/>
    <sheet name="2.2" sheetId="57" r:id="rId11"/>
    <sheet name="2.3" sheetId="47" r:id="rId12"/>
    <sheet name="2.4" sheetId="58" r:id="rId13"/>
    <sheet name="2.5" sheetId="59" r:id="rId14"/>
    <sheet name="2.6" sheetId="60" r:id="rId15"/>
    <sheet name="2.7" sheetId="61" r:id="rId16"/>
    <sheet name="2.8" sheetId="62" r:id="rId17"/>
    <sheet name="2.9" sheetId="63" r:id="rId18"/>
    <sheet name="2.10" sheetId="64" r:id="rId19"/>
    <sheet name="2.11" sheetId="65" r:id="rId20"/>
    <sheet name="3.1" sheetId="66" r:id="rId21"/>
    <sheet name="3.2" sheetId="67" r:id="rId22"/>
    <sheet name="3.3" sheetId="68" r:id="rId23"/>
    <sheet name="3.4" sheetId="45" r:id="rId24"/>
    <sheet name="3.5" sheetId="69" r:id="rId25"/>
    <sheet name="3.6" sheetId="70" r:id="rId26"/>
    <sheet name="3.7" sheetId="71" r:id="rId27"/>
    <sheet name="3.8" sheetId="72" r:id="rId28"/>
    <sheet name="3.9" sheetId="73" r:id="rId29"/>
    <sheet name="3.10" sheetId="74" r:id="rId30"/>
    <sheet name="3.11" sheetId="75" r:id="rId31"/>
    <sheet name="3.12" sheetId="76" r:id="rId32"/>
    <sheet name="3.13" sheetId="77" r:id="rId33"/>
    <sheet name="3.14" sheetId="78" r:id="rId34"/>
    <sheet name="3.15" sheetId="79" r:id="rId35"/>
    <sheet name="3.16" sheetId="80" r:id="rId36"/>
    <sheet name="3.17" sheetId="81" r:id="rId37"/>
    <sheet name="3.18" sheetId="82" r:id="rId38"/>
    <sheet name="3.19" sheetId="83" r:id="rId39"/>
    <sheet name="3.20" sheetId="84" r:id="rId40"/>
    <sheet name="User Guidance" sheetId="85" r:id="rId41"/>
    <sheet name="Notes" sheetId="86" r:id="rId4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9" i="70" l="1"/>
  <c r="E19" i="67"/>
  <c r="K20" i="57"/>
  <c r="K52" i="57" s="1"/>
  <c r="K18" i="49"/>
  <c r="K12" i="48"/>
</calcChain>
</file>

<file path=xl/sharedStrings.xml><?xml version="1.0" encoding="utf-8"?>
<sst xmlns="http://schemas.openxmlformats.org/spreadsheetml/2006/main" count="3153" uniqueCount="884">
  <si>
    <r>
      <t xml:space="preserve">FPS Pharmaceutical Statistics 2023/24 </t>
    </r>
    <r>
      <rPr>
        <sz val="14"/>
        <color indexed="9"/>
        <rFont val="Calibri"/>
        <family val="2"/>
      </rPr>
      <t>- Annex Tables</t>
    </r>
  </si>
  <si>
    <t>Part 1 - Community Pharmacy in Northern Ireland</t>
  </si>
  <si>
    <t>1.1a</t>
  </si>
  <si>
    <t>Number of pharmacies by Local Commissioning Group (Health Trust)</t>
  </si>
  <si>
    <t>1.1b</t>
  </si>
  <si>
    <t>Number of pharmacies per 100,000 population by Local Commissioning Group (Health Trust)</t>
  </si>
  <si>
    <t>1.2a</t>
  </si>
  <si>
    <t>Number of pharmacies  by LGD and Financial Year</t>
  </si>
  <si>
    <t>1.2b</t>
  </si>
  <si>
    <t>Number of pharmacies per 100,000 population by LGD and Financial Year</t>
  </si>
  <si>
    <t>1.3a</t>
  </si>
  <si>
    <t>Population weighted average distance and population proportion proximity to nearest pharmacy by Local Commissioning Group (Health Trust), 2023/24</t>
  </si>
  <si>
    <t>1.3b</t>
  </si>
  <si>
    <t>Population weighted average distance and population proportion proximity to nearest pharmacy by Local Government District, 2023/24</t>
  </si>
  <si>
    <t>1.4a</t>
  </si>
  <si>
    <t>Number of pharmacies by monthly dispensed prescription item volume and financial year</t>
  </si>
  <si>
    <t>1.4b</t>
  </si>
  <si>
    <t>Change in Pharmacies by monthly dispensed prescription item volume and financial year</t>
  </si>
  <si>
    <t>1.5a</t>
  </si>
  <si>
    <t>Number of pharmacies by monthly dispensed prescription item volume and Local Commissioning Group (Health Trust), 2023/24</t>
  </si>
  <si>
    <t>1.5b</t>
  </si>
  <si>
    <t>Proportion of pharmacies by monthly dispensed prescription item volume and Local Commissioning Group (Health Trust), 2023/24</t>
  </si>
  <si>
    <t>1.5c</t>
  </si>
  <si>
    <t>Number of pharmacies by monthly dispensed prescription item volume and LGD, 2023/24</t>
  </si>
  <si>
    <t>1.6a</t>
  </si>
  <si>
    <t>Average total number of Items by Local Commissioning Group (Health Trust) and Financial Year</t>
  </si>
  <si>
    <t>1.6b</t>
  </si>
  <si>
    <t>Percentage change in average total number of Items per pharmacy by Local Commissioning Group (Health Trust)</t>
  </si>
  <si>
    <t>1.6c</t>
  </si>
  <si>
    <t>Average total ingredient cost (before discount) per pharmacy by Local Commissioning Group (Health Trust) and Financial Year</t>
  </si>
  <si>
    <t>1.6d</t>
  </si>
  <si>
    <t>Percentage change in average total ingredient cost (before discount) per pharmacy by Local Commissioning Group (Health Trust)</t>
  </si>
  <si>
    <t>1.7a</t>
  </si>
  <si>
    <t>Average total number of Items per pharmacy by LGD and Financial Year</t>
  </si>
  <si>
    <t>1.7b</t>
  </si>
  <si>
    <t>Percentage change in average total number of Items per pharmacy by LGD</t>
  </si>
  <si>
    <t>1.7c</t>
  </si>
  <si>
    <t>Average total ingredient cost (before discount) per pharmacy by LGD and Financial Year</t>
  </si>
  <si>
    <t>1.7d</t>
  </si>
  <si>
    <t>Percentage change in average total ingredient cost (before discount) per pharmacy by LGD</t>
  </si>
  <si>
    <t>1.8</t>
  </si>
  <si>
    <t>Number of Pharmacies, Pharmacies per 100,000 Population, Dispensed Items from Pharmacies and Average Monthly Dispensing Volume by UK Country, 2022/23</t>
  </si>
  <si>
    <t>Part 2 - Dispensing in Northern Ireland</t>
  </si>
  <si>
    <t>2.1a</t>
  </si>
  <si>
    <t>Number of Prescription Items by Financial Year and Local Commissioning Group (Health Trust) and Pharmacy Forms</t>
  </si>
  <si>
    <t>2.1b</t>
  </si>
  <si>
    <t>Ingredient Cost (before discount) by Financial Year and Local Commissioning Group (Health Trust)</t>
  </si>
  <si>
    <t>2.1c</t>
  </si>
  <si>
    <t>Average Cost per Item by Financial Year and Local Commissioning Group (Health Trust)</t>
  </si>
  <si>
    <t>2.1d</t>
  </si>
  <si>
    <t>Percentage Change in Average Cost per Item by Financial Year and Local Commissioning Group (Health Trust)</t>
  </si>
  <si>
    <t>2.1e</t>
  </si>
  <si>
    <t>Northern Ireland Ingredient Cost and Prescription Items per Head of Population</t>
  </si>
  <si>
    <t>2.1f</t>
  </si>
  <si>
    <t>Number of Pharmacy Forms Processed by BSO and Average Prescription Items per Pharmacy Form</t>
  </si>
  <si>
    <t>2.2a</t>
  </si>
  <si>
    <t>Prescription Items by Financial Year and LGD</t>
  </si>
  <si>
    <t>2.2b</t>
  </si>
  <si>
    <t>Ingredient Cost (Before Discount) by Financial Year and LGD</t>
  </si>
  <si>
    <t>2.2c</t>
  </si>
  <si>
    <t>Average Cost per Item by Financial Year and LGD</t>
  </si>
  <si>
    <t>2.2d</t>
  </si>
  <si>
    <t>Percentage Change in Average Cost per Item by Financial Year and LGD</t>
  </si>
  <si>
    <t>2.3a</t>
  </si>
  <si>
    <t>Number of Prescription Items by BNF Chapter and Financial Year</t>
  </si>
  <si>
    <t>2.3b</t>
  </si>
  <si>
    <t>Ingredient Cost (before discount) by BNF Chapter and Financial Year</t>
  </si>
  <si>
    <t>2.3c</t>
  </si>
  <si>
    <t>Average Cost per Item by BNF Chapter and Financial Year</t>
  </si>
  <si>
    <t>2.3d</t>
  </si>
  <si>
    <t>Percentage Change in Number of Prescription Items by BNF Chapter and Financial Year</t>
  </si>
  <si>
    <t>2.3e</t>
  </si>
  <si>
    <t>Percentage Change in Ingredient Cost by BNF Chapter and Financial Year</t>
  </si>
  <si>
    <t>2.3f</t>
  </si>
  <si>
    <t>Percentage Change in Average Cost per Item by BNF Chapter and Financial Year</t>
  </si>
  <si>
    <t>2.4a</t>
  </si>
  <si>
    <t>Number of Prescription Items by BNF Chapter and Local Commissioning Group (Health Trust), 2023/24</t>
  </si>
  <si>
    <t>2.4b</t>
  </si>
  <si>
    <t>Ingredient Cost of Prescription Items by BNF Chapter and Local Commissioning Group (Health Trust), 2023/24</t>
  </si>
  <si>
    <t>2.4c</t>
  </si>
  <si>
    <t>Average Ingredient Cost per Prescription Item by BNF Chapter and Local Commissioning Group (Health Trust), 2023/24</t>
  </si>
  <si>
    <t>2.5a</t>
  </si>
  <si>
    <t>Number of Prescription Items by BNF Chapter and LGD, 2023/24</t>
  </si>
  <si>
    <t>2.5b</t>
  </si>
  <si>
    <t>Ingredient Cost of Prescription Items by BNF Chapter and LGD, 2023/24</t>
  </si>
  <si>
    <t>2.5c</t>
  </si>
  <si>
    <t>Average Ingredient Cost per Prescription Item by BNF Chapter and LGD, 2023/24</t>
  </si>
  <si>
    <t>2.6a</t>
  </si>
  <si>
    <t>Number of Prescription Items by Local Commissioning Group (Health Trust), Patient Age and Gender Breakdown, 2023/24</t>
  </si>
  <si>
    <t>2.6b</t>
  </si>
  <si>
    <t>Ingredient Cost of Prescription Items by Local Commissioning Group (Health Trust), Patient Age and Gender Breakdown, 2023/24</t>
  </si>
  <si>
    <t>2.6c</t>
  </si>
  <si>
    <t>Average Cost per Item by Local Commissioning Group (Health Trust), Patient Age and Gender Breakdown, 2023/24</t>
  </si>
  <si>
    <t>2.7a</t>
  </si>
  <si>
    <t>Number of Prescription Items by LGD, Patient Age and Gender Breakdown, 2023/24</t>
  </si>
  <si>
    <t>2.7b</t>
  </si>
  <si>
    <t>Ingredient Cost of Prescription Items by LGD, Patient Age and Gender Breakdown, 2023/24</t>
  </si>
  <si>
    <t>2.7c</t>
  </si>
  <si>
    <t>Average Cost per Item by LGD, Patient Age and Gender Breakdown, 2023/24</t>
  </si>
  <si>
    <t>2.8a</t>
  </si>
  <si>
    <t>Number of Prescription Items: All Persons by Age Group and BNF Chapter, 2023/24</t>
  </si>
  <si>
    <t>2.8b</t>
  </si>
  <si>
    <t>Ingredient Cost : All Persons by Age Group and BNF Chapter, 2023/24</t>
  </si>
  <si>
    <t>2.8c</t>
  </si>
  <si>
    <t>Average Cost per Item: All Persons by Age Group and BNF Chapter, 2023/24</t>
  </si>
  <si>
    <t>2.8d</t>
  </si>
  <si>
    <t>Number of Prescription Items: 2023/24 Males by Age Group and BNF Chapter</t>
  </si>
  <si>
    <t>2.8e</t>
  </si>
  <si>
    <t>Ingredient Cost: 2023/24 Males by Age Group and BNF Chapter</t>
  </si>
  <si>
    <t>2.8f</t>
  </si>
  <si>
    <t>Average Cost per Item: 2023/24 Males by Age Group and BNF Chapter</t>
  </si>
  <si>
    <t>2.8g</t>
  </si>
  <si>
    <t>Number of Prescription Items: 2023/24 Females by Age Group and BNF Chapter</t>
  </si>
  <si>
    <t>2.8h</t>
  </si>
  <si>
    <t>Ingredient Cost: 2023/24 Females by Age Group and BNF Chapter</t>
  </si>
  <si>
    <t>2.8i</t>
  </si>
  <si>
    <t>Average Cost per Item: 2023/24 Females by Age Group and BNF Chapter</t>
  </si>
  <si>
    <t>2.9a</t>
  </si>
  <si>
    <t>Number of Prescription Items: All Persons by Deprivation Quintile and BNF Chapter, 2023/24</t>
  </si>
  <si>
    <t>2.9b</t>
  </si>
  <si>
    <t>Ingredient Cost: All Persons by Deprivation Quintile and BNF Chapter, 2023/24</t>
  </si>
  <si>
    <t>2.9c</t>
  </si>
  <si>
    <t>Average Cost per Item: All Persons by Deprivation Quintile and BNF Chapter, 2023/24</t>
  </si>
  <si>
    <t>Relative cost weightings for dispensed items by age and gender</t>
  </si>
  <si>
    <t>2.11a</t>
  </si>
  <si>
    <t>2.11b</t>
  </si>
  <si>
    <t>2.11c</t>
  </si>
  <si>
    <t>2.11d</t>
  </si>
  <si>
    <t>2.11e</t>
  </si>
  <si>
    <t>Part 3 - Detailed Analysis</t>
  </si>
  <si>
    <t>3.1a</t>
  </si>
  <si>
    <t>Individuals to whom anti-depressants were dispensed by Financial Year and Local Commissioning Group (Health Trust)</t>
  </si>
  <si>
    <t>3.1b</t>
  </si>
  <si>
    <t>Proportion of population to whom anti-depressants were dispensed by Financial Year and Local Commissioning Group (Health Trust)</t>
  </si>
  <si>
    <t>3.2a</t>
  </si>
  <si>
    <t>Individuals to whom anti-depressants were dispensed by Financial Year and LGD</t>
  </si>
  <si>
    <t>3.2b</t>
  </si>
  <si>
    <t>Proportion of population to whom anti-depressants were dispensed by Financial Year and LGD</t>
  </si>
  <si>
    <t>3.3a</t>
  </si>
  <si>
    <t>Individuals to whom anti-depressants were dispensed by Patient Age and Gender</t>
  </si>
  <si>
    <t>3.3b</t>
  </si>
  <si>
    <t>Proportion of population to whom anti-depressants were dispensed by Patient Age and Gender</t>
  </si>
  <si>
    <t>3.4a</t>
  </si>
  <si>
    <t xml:space="preserve">Individuals to whom anti-depressants were dispensed by Financial Year and Deprivation Quintile </t>
  </si>
  <si>
    <t>3.4b</t>
  </si>
  <si>
    <t>Proportion of population to whom anti-depressants were dispensed by Financial Year and Deprivation Quintile</t>
  </si>
  <si>
    <t>3.5a</t>
  </si>
  <si>
    <t>3.5b</t>
  </si>
  <si>
    <t>3.6a</t>
  </si>
  <si>
    <t>3.6b</t>
  </si>
  <si>
    <t>3.7a</t>
  </si>
  <si>
    <t>3.7b</t>
  </si>
  <si>
    <t>3.8a</t>
  </si>
  <si>
    <t>3.8b</t>
  </si>
  <si>
    <t>3.9a</t>
  </si>
  <si>
    <t>Individuals to whom opioid analgesics were dispensed by Financial Year and Local Commissioning Group (Health Trust)</t>
  </si>
  <si>
    <t>3.9b</t>
  </si>
  <si>
    <t>Proportion of population to whom opioid analgesics were dispensed by Financial Year and Local Commissioning Group (Health Trust)</t>
  </si>
  <si>
    <t>3.10a</t>
  </si>
  <si>
    <t>Individuals to whom opioid analgesics were dispensed by Financial Year and LGD</t>
  </si>
  <si>
    <t>3.10b</t>
  </si>
  <si>
    <t>Proportion of population to whom opioid analgesics were dispensed by Financial Year and LGD</t>
  </si>
  <si>
    <t>3.11a</t>
  </si>
  <si>
    <t>Individuals to whom opioid analgesics were dispensed by Patient Age and Gender</t>
  </si>
  <si>
    <t>3.11b</t>
  </si>
  <si>
    <t>Proportion of population to whom opioid analgesics were dispensed by Patient Age and Gender</t>
  </si>
  <si>
    <t>3.12a</t>
  </si>
  <si>
    <t>Individuals to whom opioid analgesics were dispensed by Financial Year and Deprivation Quintile</t>
  </si>
  <si>
    <t>3.12b</t>
  </si>
  <si>
    <t>Proportion of population to whom opioid analgesics were dispensed by Financial Year and Deprivation Quintile</t>
  </si>
  <si>
    <t>3.13a</t>
  </si>
  <si>
    <t>Individuals to whom anticoagulants were dispensed by Financial Year and Local Commissioning Group (Health Trust)</t>
  </si>
  <si>
    <t>3.13b</t>
  </si>
  <si>
    <t>Proportion of population to whom anticoagulants were dispensed by Financial Year and Local Commissioning Group (Health Trust)</t>
  </si>
  <si>
    <t>3.14a</t>
  </si>
  <si>
    <t>Individuals to whom anticoagulants were dispensed by Financial Year and LGD</t>
  </si>
  <si>
    <t>3.14b</t>
  </si>
  <si>
    <t>Proportion of population to whom anticoagulants were dispensed by Financial Year and LGD</t>
  </si>
  <si>
    <t>3.15a</t>
  </si>
  <si>
    <t>Individuals to whom anticoagulants were dispensed by Patient Age and Gender</t>
  </si>
  <si>
    <t>3.15b</t>
  </si>
  <si>
    <t>Proportion of population to whom anticoagulants were dispensed by Patient Age and Gender</t>
  </si>
  <si>
    <t>3.16a</t>
  </si>
  <si>
    <t>Individuals to whom anticoagulants were dispensed by Financial Year and Deprivation Quintile</t>
  </si>
  <si>
    <t>3.16b</t>
  </si>
  <si>
    <t>Proportion of population to whom anticoagulants were dispensed by Financial Year and Deprivation Quintile</t>
  </si>
  <si>
    <t>3.17a</t>
  </si>
  <si>
    <t>Individuals to whom antibiotics were dispensed by Financial Year and Local Commissioning Group (Health Trust)</t>
  </si>
  <si>
    <t>3.17b</t>
  </si>
  <si>
    <t>Proportion of population to whom antibiotics were dispensed by Financial Year and Local Commissioning Group (Health Trust)</t>
  </si>
  <si>
    <t>3.18a</t>
  </si>
  <si>
    <t>Individuals to whom antibiotics were dispensed by Financial Year and LGD</t>
  </si>
  <si>
    <t>3.18b</t>
  </si>
  <si>
    <t>Proportion of population to whom antibiotics were dispensed by Financial Year and LGD</t>
  </si>
  <si>
    <t>3.19a</t>
  </si>
  <si>
    <t>Individuals to whom antibiotics were dispensed by Patient Age and Gender</t>
  </si>
  <si>
    <t>3.19b</t>
  </si>
  <si>
    <t>Proportion of population to whom antibiotics were dispensed by Patient Age and Gender</t>
  </si>
  <si>
    <t>3.20a</t>
  </si>
  <si>
    <t>Individuals to whom antibiotics were dispensed by Financial Year and Deprivation Quintile</t>
  </si>
  <si>
    <t>3.20b</t>
  </si>
  <si>
    <t>Proportion of population to whom antibiotics were dispensed by Financial Year and Deprivation Quintile</t>
  </si>
  <si>
    <t>User Guidance</t>
  </si>
  <si>
    <t>Notes</t>
  </si>
  <si>
    <t>Sources: FPS Pharmaceutical Payment System, NISRA Central Postcode Directory (CPD), NISRA mid-year population estimates.</t>
  </si>
  <si>
    <t>Table 1.1a: Number of pharmacies by Local Commissioning Group (Health Trust) [note 1]</t>
  </si>
  <si>
    <t>Local Commissioning Group (Health Trust)</t>
  </si>
  <si>
    <t>2013/14</t>
  </si>
  <si>
    <t>2014/15</t>
  </si>
  <si>
    <t>2015/16</t>
  </si>
  <si>
    <t>2016/17</t>
  </si>
  <si>
    <t>2017/18</t>
  </si>
  <si>
    <t>2018/19</t>
  </si>
  <si>
    <t>2019/20</t>
  </si>
  <si>
    <t>2020/21</t>
  </si>
  <si>
    <t>2021/22</t>
  </si>
  <si>
    <t>2022/23</t>
  </si>
  <si>
    <t>2023/24</t>
  </si>
  <si>
    <t>% Change  
2013/14 -2023/24</t>
  </si>
  <si>
    <t>Belfast</t>
  </si>
  <si>
    <t>Northern</t>
  </si>
  <si>
    <t>South Eastern</t>
  </si>
  <si>
    <t>Southern</t>
  </si>
  <si>
    <t>Western</t>
  </si>
  <si>
    <t>Northern Ireland</t>
  </si>
  <si>
    <t>% Change 
2013/14 - 2023/24</t>
  </si>
  <si>
    <t>Back to Table List</t>
  </si>
  <si>
    <t>Table 1.2a: Number of pharmacies by LGD and Financial Year [note 1]</t>
  </si>
  <si>
    <t>Local Government District</t>
  </si>
  <si>
    <t>% Change 2013/14 - 2023/24</t>
  </si>
  <si>
    <t>Antrim &amp; Newtownabbey</t>
  </si>
  <si>
    <t>Ards &amp; North Down</t>
  </si>
  <si>
    <t>Armagh City, Banbridge &amp; Craigavon</t>
  </si>
  <si>
    <t>Causeway Coast &amp; Glens</t>
  </si>
  <si>
    <t>Derry City &amp; Strabane</t>
  </si>
  <si>
    <t>Fermanagh &amp; Omagh</t>
  </si>
  <si>
    <t>Lisburn &amp; Castlereagh</t>
  </si>
  <si>
    <t>Mid &amp; East Antrim</t>
  </si>
  <si>
    <t>Mid Ulster</t>
  </si>
  <si>
    <t>Newry, Mourne &amp; Down</t>
  </si>
  <si>
    <t xml:space="preserve">This worksheet contains two tables arranged vertically with one blank row in between each table.  Each table refers to a different geography. </t>
  </si>
  <si>
    <t>Some cells refer to notes which can be found in the notes worksheet.</t>
  </si>
  <si>
    <t>Sources: FPS Pharmaceutical Payment System, NISRA Central Postcode Directory (CPD), National Health Application and Infrastructure Services (NHAIS)</t>
  </si>
  <si>
    <t>Average
DistanceMiles</t>
  </si>
  <si>
    <t>Population within
1 mile
 (%)</t>
  </si>
  <si>
    <t>Population
within 
3 miles
(%)</t>
  </si>
  <si>
    <t>Population 
within 
5 miles 
(%)</t>
  </si>
  <si>
    <t>Average
Distance
Miles</t>
  </si>
  <si>
    <t>Sources: FPS Pharmaceutical Payment System.</t>
  </si>
  <si>
    <t>Financial Year</t>
  </si>
  <si>
    <t>Total</t>
  </si>
  <si>
    <t>0-2,000
(No.)</t>
  </si>
  <si>
    <t>2,001-4,000
(No.)</t>
  </si>
  <si>
    <t>4,001-6000
(No.)</t>
  </si>
  <si>
    <t>6,001-8,000
(No.)</t>
  </si>
  <si>
    <t>8,001-10,000
(No.)</t>
  </si>
  <si>
    <t>10,000+
(No.)</t>
  </si>
  <si>
    <t>0-2,000
(%)</t>
  </si>
  <si>
    <t>2,001-4,000
(%)</t>
  </si>
  <si>
    <t>4,001-6000
(%)</t>
  </si>
  <si>
    <t>6,001-8,000
(%)</t>
  </si>
  <si>
    <t>8,001-10,000
(%)</t>
  </si>
  <si>
    <t>10,000+
(%)</t>
  </si>
  <si>
    <t>Table 1.4b: Change in Pharmacies by monthly dispensed prescription item volume and financial year</t>
  </si>
  <si>
    <t>Financial Years</t>
  </si>
  <si>
    <t>2013/14 - 2014/15</t>
  </si>
  <si>
    <t>2014/15 - 2015/16</t>
  </si>
  <si>
    <t>2015/16 - 2016/17</t>
  </si>
  <si>
    <t>2016/17 - 2017/18</t>
  </si>
  <si>
    <t>2017/18 - 2018/19</t>
  </si>
  <si>
    <t>2018/19 - 2019/20</t>
  </si>
  <si>
    <t>2019/20 - 2020/21</t>
  </si>
  <si>
    <t>2020/21 - 2021/22</t>
  </si>
  <si>
    <t>2021/22 - 2022/23</t>
  </si>
  <si>
    <t>2022/23 - 2023/24</t>
  </si>
  <si>
    <t>2013/14 - 2023/24</t>
  </si>
  <si>
    <t>Sources: FPS Pharmaceutical Payment System, Northern Ireland Statistics and Research Agency (NISRA) Central Postcode Directory (CPD).</t>
  </si>
  <si>
    <t>Local Commissioning Group 
(Health Trust)</t>
  </si>
  <si>
    <t>Number of 
pharmacies</t>
  </si>
  <si>
    <t>% difference 
to NI average</t>
  </si>
  <si>
    <t>0-2,000 
items per 
month</t>
  </si>
  <si>
    <t>2,001-4,000 
items per 
month</t>
  </si>
  <si>
    <t>4,001-6000 
items per 
month</t>
  </si>
  <si>
    <t>6,001-8,000 
items per 
month</t>
  </si>
  <si>
    <t>8,001-10,000 
items per 
month</t>
  </si>
  <si>
    <t>10,000+ 
items per 
month</t>
  </si>
  <si>
    <t>Table 1.5b: Proportion of pharmacies by monthly dispensed prescription item volume and Local Commissioning Group (Health Trust), 2023/24</t>
  </si>
  <si>
    <r>
      <t xml:space="preserve">2013/14
</t>
    </r>
    <r>
      <rPr>
        <b/>
        <sz val="10"/>
        <rFont val="Calibri"/>
        <family val="2"/>
      </rPr>
      <t>(000's)</t>
    </r>
  </si>
  <si>
    <r>
      <t xml:space="preserve">2014/15
</t>
    </r>
    <r>
      <rPr>
        <b/>
        <sz val="10"/>
        <rFont val="Calibri"/>
        <family val="2"/>
      </rPr>
      <t>(000's)</t>
    </r>
  </si>
  <si>
    <r>
      <t xml:space="preserve">2015/16
</t>
    </r>
    <r>
      <rPr>
        <b/>
        <sz val="10"/>
        <rFont val="Calibri"/>
        <family val="2"/>
      </rPr>
      <t>(000's)</t>
    </r>
  </si>
  <si>
    <r>
      <t xml:space="preserve">2016/17
</t>
    </r>
    <r>
      <rPr>
        <b/>
        <sz val="10"/>
        <rFont val="Calibri"/>
        <family val="2"/>
      </rPr>
      <t>(000's)</t>
    </r>
  </si>
  <si>
    <r>
      <t xml:space="preserve">2017/18
</t>
    </r>
    <r>
      <rPr>
        <b/>
        <sz val="10"/>
        <rFont val="Calibri"/>
        <family val="2"/>
      </rPr>
      <t>(000's)</t>
    </r>
  </si>
  <si>
    <r>
      <t xml:space="preserve">2018/19
</t>
    </r>
    <r>
      <rPr>
        <b/>
        <sz val="10"/>
        <rFont val="Calibri"/>
        <family val="2"/>
      </rPr>
      <t>(000's)</t>
    </r>
  </si>
  <si>
    <r>
      <t xml:space="preserve">2019/20
</t>
    </r>
    <r>
      <rPr>
        <b/>
        <sz val="10"/>
        <rFont val="Calibri"/>
        <family val="2"/>
      </rPr>
      <t>(000's)</t>
    </r>
  </si>
  <si>
    <r>
      <t xml:space="preserve">2020/21
</t>
    </r>
    <r>
      <rPr>
        <b/>
        <sz val="10"/>
        <rFont val="Calibri"/>
        <family val="2"/>
      </rPr>
      <t>(000's)</t>
    </r>
  </si>
  <si>
    <r>
      <t xml:space="preserve">2021/22
</t>
    </r>
    <r>
      <rPr>
        <b/>
        <sz val="10"/>
        <rFont val="Calibri"/>
        <family val="2"/>
      </rPr>
      <t>(000's)</t>
    </r>
  </si>
  <si>
    <r>
      <t xml:space="preserve">2022/23
</t>
    </r>
    <r>
      <rPr>
        <b/>
        <sz val="10"/>
        <rFont val="Calibri"/>
        <family val="2"/>
        <scheme val="minor"/>
      </rPr>
      <t>(000's)</t>
    </r>
  </si>
  <si>
    <r>
      <t xml:space="preserve">2023/24
</t>
    </r>
    <r>
      <rPr>
        <b/>
        <sz val="10"/>
        <rFont val="Calibri"/>
        <family val="2"/>
        <scheme val="minor"/>
      </rPr>
      <t>(000's)</t>
    </r>
  </si>
  <si>
    <t>Table 1.6b: Percentage change in average total number of Items per pharmacy by Local Commissioning Group (Health Trust)</t>
  </si>
  <si>
    <t>2013/14 
- 2014/15</t>
  </si>
  <si>
    <t>2014/15 
- 2015/16</t>
  </si>
  <si>
    <t>2015/16 
-2016/17</t>
  </si>
  <si>
    <t>2016/17 
- 2017/18</t>
  </si>
  <si>
    <t>2017/18 
- 2018/19</t>
  </si>
  <si>
    <t>2018/19 
- 2019/20</t>
  </si>
  <si>
    <t>2019/20 
- 2020/21</t>
  </si>
  <si>
    <t>2020/21 
- 2021/22</t>
  </si>
  <si>
    <t>2021/22 
- 2022/23</t>
  </si>
  <si>
    <r>
      <t xml:space="preserve">2013/14
</t>
    </r>
    <r>
      <rPr>
        <b/>
        <sz val="10"/>
        <rFont val="Calibri"/>
        <family val="2"/>
      </rPr>
      <t>(£000's)</t>
    </r>
  </si>
  <si>
    <r>
      <t xml:space="preserve">2014/15
</t>
    </r>
    <r>
      <rPr>
        <b/>
        <sz val="10"/>
        <rFont val="Calibri"/>
        <family val="2"/>
      </rPr>
      <t>(£000's)</t>
    </r>
  </si>
  <si>
    <r>
      <t xml:space="preserve">2015/16
</t>
    </r>
    <r>
      <rPr>
        <b/>
        <sz val="10"/>
        <rFont val="Calibri"/>
        <family val="2"/>
      </rPr>
      <t>(£000's)</t>
    </r>
  </si>
  <si>
    <r>
      <t xml:space="preserve">2016/17
</t>
    </r>
    <r>
      <rPr>
        <b/>
        <sz val="10"/>
        <rFont val="Calibri"/>
        <family val="2"/>
      </rPr>
      <t>(£000's)</t>
    </r>
  </si>
  <si>
    <r>
      <t xml:space="preserve">2017/18
</t>
    </r>
    <r>
      <rPr>
        <b/>
        <sz val="10"/>
        <rFont val="Calibri"/>
        <family val="2"/>
      </rPr>
      <t>(£000's)</t>
    </r>
  </si>
  <si>
    <r>
      <t xml:space="preserve">2018/19
</t>
    </r>
    <r>
      <rPr>
        <b/>
        <sz val="10"/>
        <rFont val="Calibri"/>
        <family val="2"/>
      </rPr>
      <t>(£000's)</t>
    </r>
  </si>
  <si>
    <r>
      <t xml:space="preserve">2019/20
</t>
    </r>
    <r>
      <rPr>
        <b/>
        <sz val="10"/>
        <rFont val="Calibri"/>
        <family val="2"/>
      </rPr>
      <t>(£000's)</t>
    </r>
  </si>
  <si>
    <r>
      <t xml:space="preserve">2020/21
</t>
    </r>
    <r>
      <rPr>
        <b/>
        <sz val="10"/>
        <rFont val="Calibri"/>
        <family val="2"/>
      </rPr>
      <t>(£000's)</t>
    </r>
  </si>
  <si>
    <r>
      <t xml:space="preserve">2021/22
</t>
    </r>
    <r>
      <rPr>
        <b/>
        <sz val="10"/>
        <rFont val="Calibri"/>
        <family val="2"/>
      </rPr>
      <t>(£000's)</t>
    </r>
  </si>
  <si>
    <r>
      <t xml:space="preserve">2022/23
</t>
    </r>
    <r>
      <rPr>
        <b/>
        <sz val="10"/>
        <rFont val="Calibri"/>
        <family val="2"/>
        <scheme val="minor"/>
      </rPr>
      <t>(£000's)</t>
    </r>
  </si>
  <si>
    <r>
      <t xml:space="preserve">2023/24
</t>
    </r>
    <r>
      <rPr>
        <b/>
        <sz val="10"/>
        <rFont val="Calibri"/>
        <family val="2"/>
        <scheme val="minor"/>
      </rPr>
      <t>(£000's)</t>
    </r>
  </si>
  <si>
    <t>2018/9 
- 2019/20</t>
  </si>
  <si>
    <t>2022/23
- 2023/24</t>
  </si>
  <si>
    <t>2013/14
- 2023/24</t>
  </si>
  <si>
    <t>Table 1.7b: Percentage change in average total number of Items per pharmacy by LGD</t>
  </si>
  <si>
    <t>2015/16 
- 2016/17</t>
  </si>
  <si>
    <t>2022/23 
- 2023/24</t>
  </si>
  <si>
    <t>2013/14
 - 2023/24</t>
  </si>
  <si>
    <t xml:space="preserve">Sources: FPS Pharmaceutical Payment System, NHS England General Pharmaceutical Services in England - 2022/23, NHS Wales Community pharmacy services in Wales 2022/23, </t>
  </si>
  <si>
    <t>Public Health Scotland Community Pharmacy contractor activity dashboard 2022/23, Office for National Statistics 2022 Mid Year Population Estimates for UK, NISRA 2021 Mid Year Population Estimates for Northern Ireland</t>
  </si>
  <si>
    <t>UK Country</t>
  </si>
  <si>
    <t>Number of  
Pharmacies</t>
  </si>
  <si>
    <t>England</t>
  </si>
  <si>
    <t>Scotland</t>
  </si>
  <si>
    <t>Wales</t>
  </si>
  <si>
    <t>Sources: FPS Pharmaceutical Payment System, NISRA Central Postcode Directory (CPD), National Health Application and Infrastructure Services (NHAIS), NISRA Mid-Year Population Estimates,</t>
  </si>
  <si>
    <t>Office for National Statistics (ONS) Mid-Year Population Estimate</t>
  </si>
  <si>
    <t>Note: Data in these tables refer to dispensing activity across all contractors in Northern Ireland.</t>
  </si>
  <si>
    <t>Table 2.1a: Number of Prescription Items by Financial Year and Local Commissioning Group (Health Trust)</t>
  </si>
  <si>
    <r>
      <rPr>
        <b/>
        <sz val="11"/>
        <rFont val="Calibri"/>
        <family val="2"/>
      </rPr>
      <t>2013/14</t>
    </r>
    <r>
      <rPr>
        <b/>
        <sz val="10"/>
        <rFont val="Calibri"/>
        <family val="2"/>
      </rPr>
      <t xml:space="preserve">
(000's)</t>
    </r>
  </si>
  <si>
    <r>
      <rPr>
        <b/>
        <sz val="11"/>
        <rFont val="Calibri"/>
        <family val="2"/>
      </rPr>
      <t>2014/15</t>
    </r>
    <r>
      <rPr>
        <b/>
        <sz val="10"/>
        <rFont val="Calibri"/>
        <family val="2"/>
      </rPr>
      <t xml:space="preserve">
(000's)</t>
    </r>
  </si>
  <si>
    <r>
      <rPr>
        <b/>
        <sz val="11"/>
        <rFont val="Calibri"/>
        <family val="2"/>
      </rPr>
      <t>2015/16</t>
    </r>
    <r>
      <rPr>
        <b/>
        <sz val="10"/>
        <rFont val="Calibri"/>
        <family val="2"/>
      </rPr>
      <t xml:space="preserve">
(000's)</t>
    </r>
  </si>
  <si>
    <r>
      <rPr>
        <b/>
        <sz val="11"/>
        <rFont val="Calibri"/>
        <family val="2"/>
      </rPr>
      <t>2016/17</t>
    </r>
    <r>
      <rPr>
        <b/>
        <sz val="10"/>
        <rFont val="Calibri"/>
        <family val="2"/>
      </rPr>
      <t xml:space="preserve">
(000's)</t>
    </r>
  </si>
  <si>
    <r>
      <rPr>
        <b/>
        <sz val="11"/>
        <rFont val="Calibri"/>
        <family val="2"/>
      </rPr>
      <t>2017/18</t>
    </r>
    <r>
      <rPr>
        <b/>
        <sz val="10"/>
        <rFont val="Calibri"/>
        <family val="2"/>
      </rPr>
      <t xml:space="preserve">
(000's)</t>
    </r>
  </si>
  <si>
    <r>
      <rPr>
        <b/>
        <sz val="11"/>
        <rFont val="Calibri"/>
        <family val="2"/>
      </rPr>
      <t>2018/19</t>
    </r>
    <r>
      <rPr>
        <b/>
        <sz val="10"/>
        <rFont val="Calibri"/>
        <family val="2"/>
      </rPr>
      <t xml:space="preserve">
(000's)</t>
    </r>
  </si>
  <si>
    <r>
      <rPr>
        <b/>
        <sz val="11"/>
        <rFont val="Calibri"/>
        <family val="2"/>
      </rPr>
      <t>2019/20</t>
    </r>
    <r>
      <rPr>
        <b/>
        <sz val="10"/>
        <rFont val="Calibri"/>
        <family val="2"/>
      </rPr>
      <t xml:space="preserve">
(000's)</t>
    </r>
  </si>
  <si>
    <r>
      <rPr>
        <b/>
        <sz val="11"/>
        <rFont val="Calibri"/>
        <family val="2"/>
      </rPr>
      <t>2020/21</t>
    </r>
    <r>
      <rPr>
        <b/>
        <sz val="10"/>
        <rFont val="Calibri"/>
        <family val="2"/>
      </rPr>
      <t xml:space="preserve">
(000's)</t>
    </r>
  </si>
  <si>
    <r>
      <rPr>
        <b/>
        <sz val="11"/>
        <rFont val="Calibri"/>
        <family val="2"/>
      </rPr>
      <t>2021/22</t>
    </r>
    <r>
      <rPr>
        <b/>
        <sz val="10"/>
        <rFont val="Calibri"/>
        <family val="2"/>
      </rPr>
      <t xml:space="preserve">
(000's)</t>
    </r>
  </si>
  <si>
    <r>
      <rPr>
        <b/>
        <sz val="11"/>
        <rFont val="Calibri"/>
        <family val="2"/>
        <scheme val="minor"/>
      </rPr>
      <t>2022/23</t>
    </r>
    <r>
      <rPr>
        <b/>
        <sz val="10"/>
        <rFont val="Calibri"/>
        <family val="2"/>
        <scheme val="minor"/>
      </rPr>
      <t xml:space="preserve">
(000's)</t>
    </r>
  </si>
  <si>
    <r>
      <rPr>
        <b/>
        <sz val="11"/>
        <rFont val="Calibri"/>
        <family val="2"/>
        <scheme val="minor"/>
      </rPr>
      <t>2023/24</t>
    </r>
    <r>
      <rPr>
        <b/>
        <sz val="10"/>
        <rFont val="Calibri"/>
        <family val="2"/>
        <scheme val="minor"/>
      </rPr>
      <t xml:space="preserve">
(000's)</t>
    </r>
  </si>
  <si>
    <r>
      <rPr>
        <b/>
        <sz val="11"/>
        <rFont val="Calibri"/>
        <family val="2"/>
      </rPr>
      <t>2013/14</t>
    </r>
    <r>
      <rPr>
        <b/>
        <sz val="10"/>
        <rFont val="Calibri"/>
        <family val="2"/>
      </rPr>
      <t xml:space="preserve">
(£000's)</t>
    </r>
  </si>
  <si>
    <r>
      <rPr>
        <b/>
        <sz val="11"/>
        <rFont val="Calibri"/>
        <family val="2"/>
      </rPr>
      <t>2014/15</t>
    </r>
    <r>
      <rPr>
        <b/>
        <sz val="10"/>
        <rFont val="Calibri"/>
        <family val="2"/>
      </rPr>
      <t xml:space="preserve">
(£000's)</t>
    </r>
  </si>
  <si>
    <r>
      <rPr>
        <b/>
        <sz val="11"/>
        <rFont val="Calibri"/>
        <family val="2"/>
      </rPr>
      <t>2015/16</t>
    </r>
    <r>
      <rPr>
        <b/>
        <sz val="10"/>
        <rFont val="Calibri"/>
        <family val="2"/>
      </rPr>
      <t xml:space="preserve">
(£000's)</t>
    </r>
  </si>
  <si>
    <r>
      <rPr>
        <b/>
        <sz val="11"/>
        <rFont val="Calibri"/>
        <family val="2"/>
      </rPr>
      <t>2016/17</t>
    </r>
    <r>
      <rPr>
        <b/>
        <sz val="10"/>
        <rFont val="Calibri"/>
        <family val="2"/>
      </rPr>
      <t xml:space="preserve">
(£000's)</t>
    </r>
  </si>
  <si>
    <r>
      <rPr>
        <b/>
        <sz val="11"/>
        <rFont val="Calibri"/>
        <family val="2"/>
      </rPr>
      <t>2017/18</t>
    </r>
    <r>
      <rPr>
        <b/>
        <sz val="10"/>
        <rFont val="Calibri"/>
        <family val="2"/>
      </rPr>
      <t xml:space="preserve">
(£000's)</t>
    </r>
  </si>
  <si>
    <r>
      <rPr>
        <b/>
        <sz val="11"/>
        <rFont val="Calibri"/>
        <family val="2"/>
      </rPr>
      <t>2018/19</t>
    </r>
    <r>
      <rPr>
        <b/>
        <sz val="10"/>
        <rFont val="Calibri"/>
        <family val="2"/>
      </rPr>
      <t xml:space="preserve">
(£000's)</t>
    </r>
  </si>
  <si>
    <r>
      <rPr>
        <b/>
        <sz val="11"/>
        <rFont val="Calibri"/>
        <family val="2"/>
      </rPr>
      <t>2019/20</t>
    </r>
    <r>
      <rPr>
        <b/>
        <sz val="10"/>
        <rFont val="Calibri"/>
        <family val="2"/>
      </rPr>
      <t xml:space="preserve">
(£000's)</t>
    </r>
  </si>
  <si>
    <r>
      <rPr>
        <b/>
        <sz val="11"/>
        <rFont val="Calibri"/>
        <family val="2"/>
      </rPr>
      <t>2020/21</t>
    </r>
    <r>
      <rPr>
        <b/>
        <sz val="10"/>
        <rFont val="Calibri"/>
        <family val="2"/>
      </rPr>
      <t xml:space="preserve">
(£000's)</t>
    </r>
  </si>
  <si>
    <r>
      <rPr>
        <b/>
        <sz val="11"/>
        <rFont val="Calibri"/>
        <family val="2"/>
      </rPr>
      <t>2021/22</t>
    </r>
    <r>
      <rPr>
        <b/>
        <sz val="10"/>
        <rFont val="Calibri"/>
        <family val="2"/>
      </rPr>
      <t xml:space="preserve">
(£000's)</t>
    </r>
  </si>
  <si>
    <r>
      <rPr>
        <b/>
        <sz val="11"/>
        <rFont val="Calibri"/>
        <family val="2"/>
        <scheme val="minor"/>
      </rPr>
      <t>2022/23</t>
    </r>
    <r>
      <rPr>
        <b/>
        <sz val="10"/>
        <rFont val="Calibri"/>
        <family val="2"/>
        <scheme val="minor"/>
      </rPr>
      <t xml:space="preserve">
(£000's)</t>
    </r>
  </si>
  <si>
    <r>
      <rPr>
        <b/>
        <sz val="11"/>
        <rFont val="Calibri"/>
        <family val="2"/>
        <scheme val="minor"/>
      </rPr>
      <t>2023/24</t>
    </r>
    <r>
      <rPr>
        <b/>
        <sz val="10"/>
        <rFont val="Calibri"/>
        <family val="2"/>
        <scheme val="minor"/>
      </rPr>
      <t xml:space="preserve">
(£000's)</t>
    </r>
  </si>
  <si>
    <t>Table 2.1c: Average Cost per Item by Financial Year and Local Commissioning Group (Health Trust)</t>
  </si>
  <si>
    <r>
      <t xml:space="preserve">2013/14
</t>
    </r>
    <r>
      <rPr>
        <b/>
        <sz val="10"/>
        <rFont val="Calibri"/>
        <family val="2"/>
      </rPr>
      <t>(£'s)</t>
    </r>
  </si>
  <si>
    <r>
      <t xml:space="preserve">2014/15
</t>
    </r>
    <r>
      <rPr>
        <b/>
        <sz val="10"/>
        <rFont val="Calibri"/>
        <family val="2"/>
      </rPr>
      <t>(£'s)</t>
    </r>
  </si>
  <si>
    <r>
      <t xml:space="preserve">2015/16
</t>
    </r>
    <r>
      <rPr>
        <b/>
        <sz val="10"/>
        <rFont val="Calibri"/>
        <family val="2"/>
      </rPr>
      <t>(£'s)</t>
    </r>
  </si>
  <si>
    <r>
      <t xml:space="preserve">2016/17
</t>
    </r>
    <r>
      <rPr>
        <b/>
        <sz val="10"/>
        <rFont val="Calibri"/>
        <family val="2"/>
      </rPr>
      <t>(£'s)</t>
    </r>
  </si>
  <si>
    <r>
      <t xml:space="preserve">2017/18
</t>
    </r>
    <r>
      <rPr>
        <b/>
        <sz val="10"/>
        <rFont val="Calibri"/>
        <family val="2"/>
      </rPr>
      <t>(£'s)</t>
    </r>
  </si>
  <si>
    <r>
      <t xml:space="preserve">2018/19
</t>
    </r>
    <r>
      <rPr>
        <b/>
        <sz val="10"/>
        <rFont val="Calibri"/>
        <family val="2"/>
      </rPr>
      <t>(£'s)</t>
    </r>
  </si>
  <si>
    <r>
      <t xml:space="preserve">2019/20
</t>
    </r>
    <r>
      <rPr>
        <b/>
        <sz val="10"/>
        <rFont val="Calibri"/>
        <family val="2"/>
      </rPr>
      <t>(£'s)</t>
    </r>
  </si>
  <si>
    <r>
      <t xml:space="preserve">2020/21
</t>
    </r>
    <r>
      <rPr>
        <b/>
        <sz val="10"/>
        <rFont val="Calibri"/>
        <family val="2"/>
      </rPr>
      <t>(£'s)</t>
    </r>
  </si>
  <si>
    <r>
      <t xml:space="preserve">2021/22
</t>
    </r>
    <r>
      <rPr>
        <b/>
        <sz val="10"/>
        <rFont val="Calibri"/>
        <family val="2"/>
        <scheme val="minor"/>
      </rPr>
      <t>(£'s)</t>
    </r>
  </si>
  <si>
    <r>
      <t xml:space="preserve">2022/23
</t>
    </r>
    <r>
      <rPr>
        <b/>
        <sz val="10"/>
        <rFont val="Calibri"/>
        <family val="2"/>
        <scheme val="minor"/>
      </rPr>
      <t>(£'s)</t>
    </r>
  </si>
  <si>
    <r>
      <t xml:space="preserve">2023/24
</t>
    </r>
    <r>
      <rPr>
        <b/>
        <sz val="10"/>
        <rFont val="Calibri"/>
        <family val="2"/>
        <scheme val="minor"/>
      </rPr>
      <t>(£'s)</t>
    </r>
  </si>
  <si>
    <t>Table 2.1d: Percentage Change in Average Cost per Item by Financial Year and Local Commissioning Group (Health Trust)</t>
  </si>
  <si>
    <t>2015/16 -2016/17</t>
  </si>
  <si>
    <t xml:space="preserve">2020/21 </t>
  </si>
  <si>
    <t>Average Cost per Head of Population</t>
  </si>
  <si>
    <t>Number of Prescription Items (in thousands)</t>
  </si>
  <si>
    <t>Average Number of Items per Head of Population</t>
  </si>
  <si>
    <r>
      <t xml:space="preserve">2017/18
</t>
    </r>
    <r>
      <rPr>
        <b/>
        <sz val="10"/>
        <rFont val="Calibri"/>
        <family val="2"/>
        <scheme val="minor"/>
      </rPr>
      <t>(000's)</t>
    </r>
  </si>
  <si>
    <r>
      <t xml:space="preserve">2018/19
</t>
    </r>
    <r>
      <rPr>
        <b/>
        <sz val="10"/>
        <rFont val="Calibri"/>
        <family val="2"/>
        <scheme val="minor"/>
      </rPr>
      <t>(000's)</t>
    </r>
  </si>
  <si>
    <r>
      <t xml:space="preserve">2019/20
</t>
    </r>
    <r>
      <rPr>
        <b/>
        <sz val="10"/>
        <rFont val="Calibri"/>
        <family val="2"/>
        <scheme val="minor"/>
      </rPr>
      <t>(000's)</t>
    </r>
  </si>
  <si>
    <r>
      <t xml:space="preserve">2020/21 
</t>
    </r>
    <r>
      <rPr>
        <b/>
        <sz val="10"/>
        <rFont val="Calibri"/>
        <family val="2"/>
        <scheme val="minor"/>
      </rPr>
      <t>(000's)</t>
    </r>
  </si>
  <si>
    <r>
      <t xml:space="preserve">2021/22
</t>
    </r>
    <r>
      <rPr>
        <b/>
        <sz val="10"/>
        <rFont val="Calibri"/>
        <family val="2"/>
        <scheme val="minor"/>
      </rPr>
      <t>(000's)</t>
    </r>
  </si>
  <si>
    <t>% Change 2022/23 - 2023/24</t>
  </si>
  <si>
    <t>% Change 2017/18 - 2023/24</t>
  </si>
  <si>
    <t>Number of Pharmacy Forms</t>
  </si>
  <si>
    <t>Number of Prescription Items</t>
  </si>
  <si>
    <t>Average Number of Items per Pharmacy Form</t>
  </si>
  <si>
    <t>Table 2.2a: Prescription Items by Financial Year and LGD</t>
  </si>
  <si>
    <t>Table 2.2c: Average Cost per Item by Financial Year and LGD</t>
  </si>
  <si>
    <r>
      <t xml:space="preserve">2021/22
</t>
    </r>
    <r>
      <rPr>
        <b/>
        <sz val="10"/>
        <rFont val="Calibri"/>
        <family val="2"/>
      </rPr>
      <t>(£'s)</t>
    </r>
  </si>
  <si>
    <t>Table 2.2d: Percentage Change in Average Cost per Item by Financial Year and LGD</t>
  </si>
  <si>
    <t>2022/23
 - 2023/24</t>
  </si>
  <si>
    <t>2013/14 
- 2023/24</t>
  </si>
  <si>
    <t>Table 2.3a: Number of Prescription Items by BNF Chapter and Financial Year</t>
  </si>
  <si>
    <t>BNF Chapter</t>
  </si>
  <si>
    <t xml:space="preserve">1. Gastro-Intestinal System                                    </t>
  </si>
  <si>
    <t xml:space="preserve">2. Cardiovascular System                                       </t>
  </si>
  <si>
    <t xml:space="preserve">3. Respiratory System                                          </t>
  </si>
  <si>
    <t xml:space="preserve">4. Central Nervous System                                      </t>
  </si>
  <si>
    <t xml:space="preserve">5. Infections                                                  </t>
  </si>
  <si>
    <t xml:space="preserve">6. Endocrine System                                            </t>
  </si>
  <si>
    <t xml:space="preserve">7. Obstetrics, Gynaecology And Urinary Tract Disorders         </t>
  </si>
  <si>
    <t xml:space="preserve">8. Malignant Disease And For Immunosuppression                 </t>
  </si>
  <si>
    <t xml:space="preserve">9. Nutrition And Blood                                         </t>
  </si>
  <si>
    <t xml:space="preserve">10. Musculoskeletal And Joint Diseases                          </t>
  </si>
  <si>
    <t xml:space="preserve">11. Eye                                                         </t>
  </si>
  <si>
    <t xml:space="preserve">12. Ear, Nose And Oropharynx                                    </t>
  </si>
  <si>
    <t xml:space="preserve">13. Skin                                                        </t>
  </si>
  <si>
    <t xml:space="preserve">15. Anaesthesia                                                 </t>
  </si>
  <si>
    <t xml:space="preserve">19. Other Drugs And Preparations                                </t>
  </si>
  <si>
    <t xml:space="preserve">20. Dressings                                                   </t>
  </si>
  <si>
    <t xml:space="preserve">21. Appliances                                                  </t>
  </si>
  <si>
    <t xml:space="preserve">22. Incontinence Appliances                                     </t>
  </si>
  <si>
    <t xml:space="preserve">23. Stoma Appliances                                            </t>
  </si>
  <si>
    <t xml:space="preserve">99. Unclassified                                                </t>
  </si>
  <si>
    <r>
      <rPr>
        <b/>
        <sz val="11"/>
        <rFont val="Calibri"/>
        <family val="2"/>
        <scheme val="minor"/>
      </rPr>
      <t>2022/23</t>
    </r>
    <r>
      <rPr>
        <b/>
        <sz val="10"/>
        <rFont val="Calibri"/>
        <family val="2"/>
        <scheme val="minor"/>
      </rPr>
      <t xml:space="preserve">
(£000's) </t>
    </r>
  </si>
  <si>
    <t>Table 2.3c: Average Cost per Item by BNF Chapter and Financial Year</t>
  </si>
  <si>
    <t>Table 2.3d: Percentage Change in Number of Prescription Items by BNF Chapter and Financial Year</t>
  </si>
  <si>
    <t>n/a</t>
  </si>
  <si>
    <t>Table 2.3e: Percentage Change in Ingredient Cost by BNF Chapter and Financial Year</t>
  </si>
  <si>
    <t xml:space="preserve">2021/22 
- 2022/23 </t>
  </si>
  <si>
    <t>Table 2.3f: Percentage Change in Average Cost per Item by BNF Chapter and Financial Year</t>
  </si>
  <si>
    <t>2019 /20 
- 2020/21</t>
  </si>
  <si>
    <t xml:space="preserve">2021 /22 
- 2022/23 </t>
  </si>
  <si>
    <t>Table 2.4a: Number of Prescription Items by BNF Chapter and Local Commissioning Group (Health Trust), 2023/24</t>
  </si>
  <si>
    <r>
      <t xml:space="preserve">Belfast
</t>
    </r>
    <r>
      <rPr>
        <b/>
        <sz val="10"/>
        <rFont val="Calibri"/>
        <family val="2"/>
      </rPr>
      <t>(000's)</t>
    </r>
  </si>
  <si>
    <r>
      <t xml:space="preserve">Northern
</t>
    </r>
    <r>
      <rPr>
        <b/>
        <sz val="10"/>
        <rFont val="Calibri"/>
        <family val="2"/>
      </rPr>
      <t>(000's)</t>
    </r>
  </si>
  <si>
    <r>
      <t xml:space="preserve">South Eastern
</t>
    </r>
    <r>
      <rPr>
        <b/>
        <sz val="10"/>
        <rFont val="Calibri"/>
        <family val="2"/>
      </rPr>
      <t>(000's)</t>
    </r>
  </si>
  <si>
    <r>
      <t xml:space="preserve">Southern
</t>
    </r>
    <r>
      <rPr>
        <b/>
        <sz val="10"/>
        <rFont val="Calibri"/>
        <family val="2"/>
      </rPr>
      <t>(000's)</t>
    </r>
  </si>
  <si>
    <r>
      <t xml:space="preserve">Western
</t>
    </r>
    <r>
      <rPr>
        <b/>
        <sz val="10"/>
        <rFont val="Calibri"/>
        <family val="2"/>
      </rPr>
      <t>(000's)</t>
    </r>
  </si>
  <si>
    <r>
      <t xml:space="preserve">Northern Ireland
</t>
    </r>
    <r>
      <rPr>
        <b/>
        <sz val="10"/>
        <rFont val="Calibri"/>
        <family val="2"/>
      </rPr>
      <t>(000's)</t>
    </r>
  </si>
  <si>
    <r>
      <t xml:space="preserve">Belfast
</t>
    </r>
    <r>
      <rPr>
        <b/>
        <sz val="10"/>
        <rFont val="Calibri"/>
        <family val="2"/>
      </rPr>
      <t>(£000's)</t>
    </r>
  </si>
  <si>
    <r>
      <t xml:space="preserve">Northern
</t>
    </r>
    <r>
      <rPr>
        <b/>
        <sz val="10"/>
        <rFont val="Calibri"/>
        <family val="2"/>
      </rPr>
      <t>(£000's)</t>
    </r>
  </si>
  <si>
    <r>
      <t xml:space="preserve">South Eastern
</t>
    </r>
    <r>
      <rPr>
        <b/>
        <sz val="10"/>
        <rFont val="Calibri"/>
        <family val="2"/>
      </rPr>
      <t>(£000's)</t>
    </r>
  </si>
  <si>
    <r>
      <t xml:space="preserve">Southern
</t>
    </r>
    <r>
      <rPr>
        <b/>
        <sz val="10"/>
        <rFont val="Calibri"/>
        <family val="2"/>
      </rPr>
      <t>(£000's)</t>
    </r>
  </si>
  <si>
    <r>
      <t xml:space="preserve">Western
</t>
    </r>
    <r>
      <rPr>
        <b/>
        <sz val="10"/>
        <rFont val="Calibri"/>
        <family val="2"/>
      </rPr>
      <t>(£000's)</t>
    </r>
  </si>
  <si>
    <r>
      <t xml:space="preserve">Northern Ireland
</t>
    </r>
    <r>
      <rPr>
        <b/>
        <sz val="10"/>
        <rFont val="Calibri"/>
        <family val="2"/>
      </rPr>
      <t>(£000's)</t>
    </r>
  </si>
  <si>
    <t>Table 2.4c: Average Ingredient Cost per Prescription Item by BNF Chapter and Local Commissioning Group (Health Trust), 2023/24</t>
  </si>
  <si>
    <r>
      <t xml:space="preserve">Belfast
</t>
    </r>
    <r>
      <rPr>
        <b/>
        <sz val="10"/>
        <rFont val="Calibri"/>
        <family val="2"/>
      </rPr>
      <t>(£'s)</t>
    </r>
  </si>
  <si>
    <r>
      <t xml:space="preserve">Northern
</t>
    </r>
    <r>
      <rPr>
        <b/>
        <sz val="10"/>
        <rFont val="Calibri"/>
        <family val="2"/>
      </rPr>
      <t>(£'s)</t>
    </r>
  </si>
  <si>
    <r>
      <t xml:space="preserve">South Eastern
</t>
    </r>
    <r>
      <rPr>
        <b/>
        <sz val="10"/>
        <rFont val="Calibri"/>
        <family val="2"/>
      </rPr>
      <t>(£'s)</t>
    </r>
  </si>
  <si>
    <r>
      <t xml:space="preserve">Southern
</t>
    </r>
    <r>
      <rPr>
        <b/>
        <sz val="10"/>
        <rFont val="Calibri"/>
        <family val="2"/>
      </rPr>
      <t>(£'s)</t>
    </r>
  </si>
  <si>
    <r>
      <t xml:space="preserve">Western
</t>
    </r>
    <r>
      <rPr>
        <b/>
        <sz val="10"/>
        <rFont val="Calibri"/>
        <family val="2"/>
      </rPr>
      <t>(£'s)</t>
    </r>
  </si>
  <si>
    <r>
      <t xml:space="preserve">Northern Ireland
</t>
    </r>
    <r>
      <rPr>
        <b/>
        <sz val="10"/>
        <rFont val="Calibri"/>
        <family val="2"/>
      </rPr>
      <t>(£'s)</t>
    </r>
  </si>
  <si>
    <t>Table 2.5a: Number of Prescription Items by BNF Chapter and LGD, 2023/24</t>
  </si>
  <si>
    <r>
      <t xml:space="preserve">Antrim &amp; Newtownabbey
</t>
    </r>
    <r>
      <rPr>
        <b/>
        <sz val="10"/>
        <rFont val="Calibri"/>
        <family val="2"/>
      </rPr>
      <t>(000's)</t>
    </r>
  </si>
  <si>
    <r>
      <t xml:space="preserve">Ards &amp; 
North Down
</t>
    </r>
    <r>
      <rPr>
        <b/>
        <sz val="10"/>
        <rFont val="Calibri"/>
        <family val="2"/>
      </rPr>
      <t>(000's)</t>
    </r>
  </si>
  <si>
    <r>
      <t xml:space="preserve">Armagh City, 
Banbridge &amp; Craigavon
</t>
    </r>
    <r>
      <rPr>
        <b/>
        <sz val="10"/>
        <rFont val="Calibri"/>
        <family val="2"/>
      </rPr>
      <t>(000's)</t>
    </r>
  </si>
  <si>
    <r>
      <t xml:space="preserve">Causeway Coast &amp; Glens
</t>
    </r>
    <r>
      <rPr>
        <b/>
        <sz val="10"/>
        <rFont val="Calibri"/>
        <family val="2"/>
      </rPr>
      <t>(000's)</t>
    </r>
  </si>
  <si>
    <r>
      <t xml:space="preserve">Derry City 
&amp; Strabane
</t>
    </r>
    <r>
      <rPr>
        <b/>
        <sz val="10"/>
        <rFont val="Calibri"/>
        <family val="2"/>
      </rPr>
      <t>(000's)</t>
    </r>
  </si>
  <si>
    <r>
      <t xml:space="preserve">Fermanagh
 &amp; Omagh
</t>
    </r>
    <r>
      <rPr>
        <b/>
        <sz val="10"/>
        <rFont val="Calibri"/>
        <family val="2"/>
      </rPr>
      <t>(000's)</t>
    </r>
  </si>
  <si>
    <r>
      <t xml:space="preserve">Lisburn &amp; Castlereagh
</t>
    </r>
    <r>
      <rPr>
        <b/>
        <sz val="10"/>
        <rFont val="Calibri"/>
        <family val="2"/>
      </rPr>
      <t>(000's)</t>
    </r>
  </si>
  <si>
    <r>
      <t xml:space="preserve">Mid &amp; 
East Antrim
</t>
    </r>
    <r>
      <rPr>
        <b/>
        <sz val="10"/>
        <rFont val="Calibri"/>
        <family val="2"/>
      </rPr>
      <t>(000's)</t>
    </r>
  </si>
  <si>
    <r>
      <t xml:space="preserve">Mid Ulster
</t>
    </r>
    <r>
      <rPr>
        <b/>
        <sz val="10"/>
        <rFont val="Calibri"/>
        <family val="2"/>
      </rPr>
      <t>(000's)</t>
    </r>
  </si>
  <si>
    <r>
      <t xml:space="preserve">Newry, 
Mourne &amp; Down
</t>
    </r>
    <r>
      <rPr>
        <b/>
        <sz val="10"/>
        <rFont val="Calibri"/>
        <family val="2"/>
      </rPr>
      <t>(000's)</t>
    </r>
  </si>
  <si>
    <t>7. Obstetrics, Gynaecology And Urinary Tract Disorders</t>
  </si>
  <si>
    <t xml:space="preserve">8. Malignant Disease And For Immunosuppression          </t>
  </si>
  <si>
    <r>
      <t xml:space="preserve">Antrim &amp; 
Newtownabbey
</t>
    </r>
    <r>
      <rPr>
        <b/>
        <sz val="10"/>
        <rFont val="Calibri"/>
        <family val="2"/>
      </rPr>
      <t>(£000's)</t>
    </r>
  </si>
  <si>
    <r>
      <t xml:space="preserve">Ards &amp; 
North Down
</t>
    </r>
    <r>
      <rPr>
        <b/>
        <sz val="10"/>
        <rFont val="Calibri"/>
        <family val="2"/>
      </rPr>
      <t>(£000's)</t>
    </r>
  </si>
  <si>
    <r>
      <t xml:space="preserve">Armagh City, 
Banbridge &amp; 
Craigavon
</t>
    </r>
    <r>
      <rPr>
        <b/>
        <sz val="10"/>
        <rFont val="Calibri"/>
        <family val="2"/>
      </rPr>
      <t>(£000's)</t>
    </r>
  </si>
  <si>
    <r>
      <t xml:space="preserve">Causeway Coast 
&amp; Glens
</t>
    </r>
    <r>
      <rPr>
        <b/>
        <sz val="10"/>
        <rFont val="Calibri"/>
        <family val="2"/>
      </rPr>
      <t>(£000's)</t>
    </r>
  </si>
  <si>
    <r>
      <t xml:space="preserve">Derry City 
&amp; Strabane
</t>
    </r>
    <r>
      <rPr>
        <b/>
        <sz val="10"/>
        <rFont val="Calibri"/>
        <family val="2"/>
      </rPr>
      <t>(£000's)</t>
    </r>
  </si>
  <si>
    <r>
      <t xml:space="preserve">Fermanagh
 &amp; Omagh
</t>
    </r>
    <r>
      <rPr>
        <b/>
        <sz val="10"/>
        <rFont val="Calibri"/>
        <family val="2"/>
      </rPr>
      <t>(£000's)</t>
    </r>
  </si>
  <si>
    <r>
      <t xml:space="preserve">Lisburn &amp; 
Castlereagh
</t>
    </r>
    <r>
      <rPr>
        <b/>
        <sz val="10"/>
        <rFont val="Calibri"/>
        <family val="2"/>
      </rPr>
      <t>(£000's)</t>
    </r>
  </si>
  <si>
    <r>
      <t xml:space="preserve">Mid &amp; 
East Antrim
</t>
    </r>
    <r>
      <rPr>
        <b/>
        <sz val="10"/>
        <rFont val="Calibri"/>
        <family val="2"/>
      </rPr>
      <t>(£000's)</t>
    </r>
  </si>
  <si>
    <r>
      <t xml:space="preserve">Mid Ulster
</t>
    </r>
    <r>
      <rPr>
        <b/>
        <sz val="10"/>
        <rFont val="Calibri"/>
        <family val="2"/>
      </rPr>
      <t>(£000's)</t>
    </r>
  </si>
  <si>
    <r>
      <t xml:space="preserve">Newry, 
Mourne &amp; 
Down
</t>
    </r>
    <r>
      <rPr>
        <b/>
        <sz val="10"/>
        <rFont val="Calibri"/>
        <family val="2"/>
      </rPr>
      <t>(£000's)</t>
    </r>
  </si>
  <si>
    <r>
      <t xml:space="preserve">Northern 
Ireland
</t>
    </r>
    <r>
      <rPr>
        <b/>
        <sz val="10"/>
        <rFont val="Calibri"/>
        <family val="2"/>
      </rPr>
      <t>(£000's)</t>
    </r>
  </si>
  <si>
    <t xml:space="preserve">7. Obstetrics, Gynaecology And Urinary Tract Disorders   </t>
  </si>
  <si>
    <t xml:space="preserve">8. Malignant Disease And For Immunosuppression       </t>
  </si>
  <si>
    <t>Table 2.5c: Average Ingredient Cost per Prescription Item by BNF Chapter and LGD, 2023/24</t>
  </si>
  <si>
    <r>
      <t xml:space="preserve">Antrim &amp; 
Newtownabbey
</t>
    </r>
    <r>
      <rPr>
        <b/>
        <sz val="10"/>
        <rFont val="Calibri"/>
        <family val="2"/>
      </rPr>
      <t>(£'s)</t>
    </r>
  </si>
  <si>
    <r>
      <t xml:space="preserve">Ards &amp; 
North Down
</t>
    </r>
    <r>
      <rPr>
        <b/>
        <sz val="10"/>
        <rFont val="Calibri"/>
        <family val="2"/>
      </rPr>
      <t>(£'s)</t>
    </r>
  </si>
  <si>
    <r>
      <t xml:space="preserve">Armagh City, 
Banbridge &amp; 
Craigavon
</t>
    </r>
    <r>
      <rPr>
        <b/>
        <sz val="10"/>
        <rFont val="Calibri"/>
        <family val="2"/>
      </rPr>
      <t>(£'s)</t>
    </r>
  </si>
  <si>
    <r>
      <t xml:space="preserve">Causeway Coast 
&amp; Glens
</t>
    </r>
    <r>
      <rPr>
        <b/>
        <sz val="10"/>
        <rFont val="Calibri"/>
        <family val="2"/>
      </rPr>
      <t>(£'s)</t>
    </r>
  </si>
  <si>
    <r>
      <t xml:space="preserve">Derry City 
&amp; Strabane
</t>
    </r>
    <r>
      <rPr>
        <b/>
        <sz val="10"/>
        <rFont val="Calibri"/>
        <family val="2"/>
      </rPr>
      <t>(£'s)</t>
    </r>
  </si>
  <si>
    <r>
      <t xml:space="preserve">Fermanagh
 &amp; Omagh
</t>
    </r>
    <r>
      <rPr>
        <b/>
        <sz val="10"/>
        <rFont val="Calibri"/>
        <family val="2"/>
      </rPr>
      <t>(£'s)</t>
    </r>
  </si>
  <si>
    <r>
      <t xml:space="preserve">Lisburn &amp; 
Castlereagh
</t>
    </r>
    <r>
      <rPr>
        <b/>
        <sz val="10"/>
        <rFont val="Calibri"/>
        <family val="2"/>
      </rPr>
      <t>(£'s)</t>
    </r>
  </si>
  <si>
    <r>
      <t xml:space="preserve">Mid &amp; 
East Antrim
</t>
    </r>
    <r>
      <rPr>
        <b/>
        <sz val="10"/>
        <rFont val="Calibri"/>
        <family val="2"/>
      </rPr>
      <t>(£'s)</t>
    </r>
  </si>
  <si>
    <r>
      <t xml:space="preserve">Mid Ulster
</t>
    </r>
    <r>
      <rPr>
        <b/>
        <sz val="10"/>
        <rFont val="Calibri"/>
        <family val="2"/>
      </rPr>
      <t>(£'s)</t>
    </r>
  </si>
  <si>
    <r>
      <t xml:space="preserve">Newry, 
Mourne &amp; 
Down
</t>
    </r>
    <r>
      <rPr>
        <b/>
        <sz val="10"/>
        <rFont val="Calibri"/>
        <family val="2"/>
      </rPr>
      <t>(£'s)</t>
    </r>
  </si>
  <si>
    <r>
      <t xml:space="preserve">Northern 
Ireland
</t>
    </r>
    <r>
      <rPr>
        <b/>
        <sz val="10"/>
        <rFont val="Calibri"/>
        <family val="2"/>
      </rPr>
      <t>(£'s)</t>
    </r>
  </si>
  <si>
    <t xml:space="preserve">8. Malignant Disease And For Immunosuppression         </t>
  </si>
  <si>
    <t>Table 2.6a: Number of Prescription Items by Local Commissioning Group (Health Trust), Patient Age and Gender Breakdown, 2023/24</t>
  </si>
  <si>
    <t>Gender</t>
  </si>
  <si>
    <t>Age Group</t>
  </si>
  <si>
    <t>All Persons</t>
  </si>
  <si>
    <t>0-4</t>
  </si>
  <si>
    <t>5-14</t>
  </si>
  <si>
    <t>15-24</t>
  </si>
  <si>
    <t>25-44</t>
  </si>
  <si>
    <t>45-64</t>
  </si>
  <si>
    <t>65-74</t>
  </si>
  <si>
    <t>75-84</t>
  </si>
  <si>
    <t>85+</t>
  </si>
  <si>
    <t>Male</t>
  </si>
  <si>
    <t>Female</t>
  </si>
  <si>
    <t>Table 2.6c: Average Cost per Item by Local Commissioning Group (Health Trust), Patient Age and Gender Breakdown, 2023/24</t>
  </si>
  <si>
    <t>Table 2.7a: Number of Prescription Items by LGD, Patient Age and Gender Breakdown, 2023/24</t>
  </si>
  <si>
    <t>Table 2.7c: Average Cost per Item by LGD, Patient Age and Gender Breakdown, 2023/24</t>
  </si>
  <si>
    <t>Table 2.8a: Number of Prescription Items: All Persons by Age Group and BNF Chapter, 2023/24</t>
  </si>
  <si>
    <r>
      <t xml:space="preserve">0-4
</t>
    </r>
    <r>
      <rPr>
        <b/>
        <sz val="10"/>
        <rFont val="Calibri"/>
        <family val="2"/>
      </rPr>
      <t>(000's)</t>
    </r>
  </si>
  <si>
    <r>
      <t xml:space="preserve">5-14
</t>
    </r>
    <r>
      <rPr>
        <b/>
        <sz val="10"/>
        <rFont val="Calibri"/>
        <family val="2"/>
      </rPr>
      <t>(000's)</t>
    </r>
  </si>
  <si>
    <r>
      <t xml:space="preserve">15-24
</t>
    </r>
    <r>
      <rPr>
        <b/>
        <sz val="10"/>
        <rFont val="Calibri"/>
        <family val="2"/>
      </rPr>
      <t>(000's)</t>
    </r>
  </si>
  <si>
    <r>
      <t xml:space="preserve">25-44
</t>
    </r>
    <r>
      <rPr>
        <b/>
        <sz val="10"/>
        <rFont val="Calibri"/>
        <family val="2"/>
      </rPr>
      <t>(000's)</t>
    </r>
  </si>
  <si>
    <r>
      <t xml:space="preserve">45-64
</t>
    </r>
    <r>
      <rPr>
        <b/>
        <sz val="10"/>
        <rFont val="Calibri"/>
        <family val="2"/>
      </rPr>
      <t>(000's)</t>
    </r>
  </si>
  <si>
    <r>
      <t xml:space="preserve">65-74
</t>
    </r>
    <r>
      <rPr>
        <b/>
        <sz val="10"/>
        <rFont val="Calibri"/>
        <family val="2"/>
      </rPr>
      <t>(000's)</t>
    </r>
  </si>
  <si>
    <r>
      <t xml:space="preserve">75-84
</t>
    </r>
    <r>
      <rPr>
        <b/>
        <sz val="10"/>
        <rFont val="Calibri"/>
        <family val="2"/>
      </rPr>
      <t>(000's)</t>
    </r>
  </si>
  <si>
    <r>
      <t xml:space="preserve">85+
</t>
    </r>
    <r>
      <rPr>
        <b/>
        <sz val="10"/>
        <rFont val="Calibri"/>
        <family val="2"/>
      </rPr>
      <t>(000's)</t>
    </r>
  </si>
  <si>
    <r>
      <t xml:space="preserve">Total
</t>
    </r>
    <r>
      <rPr>
        <b/>
        <sz val="10"/>
        <rFont val="Calibri"/>
        <family val="2"/>
      </rPr>
      <t>(000's)</t>
    </r>
  </si>
  <si>
    <t xml:space="preserve">7. Obstetrics, Gynaecology And Urinary Tract Disorders  </t>
  </si>
  <si>
    <r>
      <t xml:space="preserve">0-4
</t>
    </r>
    <r>
      <rPr>
        <b/>
        <sz val="10"/>
        <rFont val="Calibri"/>
        <family val="2"/>
      </rPr>
      <t>(£000's)</t>
    </r>
  </si>
  <si>
    <r>
      <t xml:space="preserve">5-14
</t>
    </r>
    <r>
      <rPr>
        <b/>
        <sz val="10"/>
        <rFont val="Calibri"/>
        <family val="2"/>
      </rPr>
      <t>(£000's)</t>
    </r>
  </si>
  <si>
    <r>
      <t xml:space="preserve">15-24
</t>
    </r>
    <r>
      <rPr>
        <b/>
        <sz val="10"/>
        <rFont val="Calibri"/>
        <family val="2"/>
      </rPr>
      <t>(£000's)</t>
    </r>
  </si>
  <si>
    <r>
      <t xml:space="preserve">25-44
</t>
    </r>
    <r>
      <rPr>
        <b/>
        <sz val="10"/>
        <rFont val="Calibri"/>
        <family val="2"/>
      </rPr>
      <t>(£000's)</t>
    </r>
  </si>
  <si>
    <r>
      <t xml:space="preserve">45-64
</t>
    </r>
    <r>
      <rPr>
        <b/>
        <sz val="10"/>
        <rFont val="Calibri"/>
        <family val="2"/>
      </rPr>
      <t>(£000's)</t>
    </r>
  </si>
  <si>
    <r>
      <t xml:space="preserve">65-74
</t>
    </r>
    <r>
      <rPr>
        <b/>
        <sz val="10"/>
        <rFont val="Calibri"/>
        <family val="2"/>
      </rPr>
      <t>(£000's)</t>
    </r>
  </si>
  <si>
    <r>
      <t xml:space="preserve">75-84
</t>
    </r>
    <r>
      <rPr>
        <b/>
        <sz val="10"/>
        <rFont val="Calibri"/>
        <family val="2"/>
      </rPr>
      <t>(£000's)</t>
    </r>
  </si>
  <si>
    <r>
      <t xml:space="preserve">85+
</t>
    </r>
    <r>
      <rPr>
        <b/>
        <sz val="10"/>
        <rFont val="Calibri"/>
        <family val="2"/>
      </rPr>
      <t>(£000's)</t>
    </r>
  </si>
  <si>
    <r>
      <t xml:space="preserve">Total
</t>
    </r>
    <r>
      <rPr>
        <b/>
        <sz val="10"/>
        <rFont val="Calibri"/>
        <family val="2"/>
      </rPr>
      <t>(£000's)</t>
    </r>
  </si>
  <si>
    <t>8. Malignant Disease And For Immunosuppression</t>
  </si>
  <si>
    <t>Table 2.8c: Average Cost per Item: All Persons by Age Group and BNF Chapter, 2023/24</t>
  </si>
  <si>
    <r>
      <t xml:space="preserve">0-4
</t>
    </r>
    <r>
      <rPr>
        <b/>
        <sz val="10"/>
        <rFont val="Calibri"/>
        <family val="2"/>
      </rPr>
      <t>(£'s)</t>
    </r>
  </si>
  <si>
    <r>
      <t xml:space="preserve">5-14
</t>
    </r>
    <r>
      <rPr>
        <b/>
        <sz val="10"/>
        <rFont val="Calibri"/>
        <family val="2"/>
      </rPr>
      <t>(£'s)</t>
    </r>
  </si>
  <si>
    <r>
      <t xml:space="preserve">15-24
</t>
    </r>
    <r>
      <rPr>
        <b/>
        <sz val="10"/>
        <rFont val="Calibri"/>
        <family val="2"/>
      </rPr>
      <t>(£'s)</t>
    </r>
  </si>
  <si>
    <r>
      <t xml:space="preserve">25-44
</t>
    </r>
    <r>
      <rPr>
        <b/>
        <sz val="10"/>
        <rFont val="Calibri"/>
        <family val="2"/>
      </rPr>
      <t>(£'s)</t>
    </r>
  </si>
  <si>
    <r>
      <t xml:space="preserve">45-64
</t>
    </r>
    <r>
      <rPr>
        <b/>
        <sz val="10"/>
        <rFont val="Calibri"/>
        <family val="2"/>
      </rPr>
      <t>(£'s)</t>
    </r>
  </si>
  <si>
    <r>
      <t xml:space="preserve">65-74
</t>
    </r>
    <r>
      <rPr>
        <b/>
        <sz val="10"/>
        <rFont val="Calibri"/>
        <family val="2"/>
      </rPr>
      <t>(£'s)</t>
    </r>
  </si>
  <si>
    <r>
      <t xml:space="preserve">75-84
</t>
    </r>
    <r>
      <rPr>
        <b/>
        <sz val="10"/>
        <rFont val="Calibri"/>
        <family val="2"/>
      </rPr>
      <t>(£'s)</t>
    </r>
  </si>
  <si>
    <r>
      <t xml:space="preserve">85+
</t>
    </r>
    <r>
      <rPr>
        <b/>
        <sz val="10"/>
        <rFont val="Calibri"/>
        <family val="2"/>
      </rPr>
      <t>(£'s)</t>
    </r>
  </si>
  <si>
    <r>
      <t xml:space="preserve">Total
</t>
    </r>
    <r>
      <rPr>
        <b/>
        <sz val="10"/>
        <rFont val="Calibri"/>
        <family val="2"/>
      </rPr>
      <t>(£'s)</t>
    </r>
  </si>
  <si>
    <t>Table 2.8d: Number of Prescription Items: 2023/24 Males by Age Group and BNF Chapter</t>
  </si>
  <si>
    <t>Table 2.8f: Average Cost per Item: 2023/24 Males by Age Group and BNF Chapter</t>
  </si>
  <si>
    <t>Table 2.8g: Number of Prescription Items: 2023/24 Females by Age Group and BNF Chapter</t>
  </si>
  <si>
    <t>Table 2.8i: Average Cost per Item: 2023/24 Females by Age Group and BNF Chapter</t>
  </si>
  <si>
    <r>
      <t xml:space="preserve">Most Deprived
</t>
    </r>
    <r>
      <rPr>
        <b/>
        <sz val="11"/>
        <rFont val="Calibri"/>
        <family val="2"/>
      </rPr>
      <t>1</t>
    </r>
    <r>
      <rPr>
        <b/>
        <sz val="10"/>
        <rFont val="Calibri"/>
        <family val="2"/>
      </rPr>
      <t xml:space="preserve">
(000's)</t>
    </r>
  </si>
  <si>
    <r>
      <rPr>
        <b/>
        <sz val="11"/>
        <rFont val="Calibri"/>
        <family val="2"/>
      </rPr>
      <t>2</t>
    </r>
    <r>
      <rPr>
        <b/>
        <sz val="10"/>
        <rFont val="Calibri"/>
        <family val="2"/>
      </rPr>
      <t xml:space="preserve">
(000's)</t>
    </r>
  </si>
  <si>
    <r>
      <rPr>
        <b/>
        <sz val="11"/>
        <rFont val="Calibri"/>
        <family val="2"/>
      </rPr>
      <t>3</t>
    </r>
    <r>
      <rPr>
        <b/>
        <sz val="10"/>
        <rFont val="Calibri"/>
        <family val="2"/>
      </rPr>
      <t xml:space="preserve">
(000's)</t>
    </r>
  </si>
  <si>
    <r>
      <rPr>
        <b/>
        <sz val="11"/>
        <rFont val="Calibri"/>
        <family val="2"/>
      </rPr>
      <t>4</t>
    </r>
    <r>
      <rPr>
        <b/>
        <sz val="10"/>
        <rFont val="Calibri"/>
        <family val="2"/>
      </rPr>
      <t xml:space="preserve">
(000's)</t>
    </r>
  </si>
  <si>
    <r>
      <t xml:space="preserve">Least Deprived
</t>
    </r>
    <r>
      <rPr>
        <b/>
        <sz val="11"/>
        <rFont val="Calibri"/>
        <family val="2"/>
      </rPr>
      <t>5</t>
    </r>
    <r>
      <rPr>
        <b/>
        <sz val="10"/>
        <rFont val="Calibri"/>
        <family val="2"/>
      </rPr>
      <t xml:space="preserve">
(000's)</t>
    </r>
  </si>
  <si>
    <r>
      <rPr>
        <b/>
        <sz val="11"/>
        <rFont val="Calibri"/>
        <family val="2"/>
      </rPr>
      <t>Total</t>
    </r>
    <r>
      <rPr>
        <b/>
        <sz val="10"/>
        <rFont val="Calibri"/>
        <family val="2"/>
      </rPr>
      <t xml:space="preserve">
(000's)</t>
    </r>
  </si>
  <si>
    <t>Most deprived
1</t>
  </si>
  <si>
    <t>2</t>
  </si>
  <si>
    <t>3</t>
  </si>
  <si>
    <t>4</t>
  </si>
  <si>
    <t>Least deprived
5</t>
  </si>
  <si>
    <r>
      <t xml:space="preserve">Most deprived
</t>
    </r>
    <r>
      <rPr>
        <b/>
        <sz val="11"/>
        <rFont val="Calibri"/>
        <family val="2"/>
      </rPr>
      <t>1</t>
    </r>
    <r>
      <rPr>
        <b/>
        <sz val="10"/>
        <rFont val="Calibri"/>
        <family val="2"/>
      </rPr>
      <t xml:space="preserve">
(£000's)</t>
    </r>
  </si>
  <si>
    <r>
      <rPr>
        <b/>
        <sz val="11"/>
        <rFont val="Calibri"/>
        <family val="2"/>
      </rPr>
      <t>2</t>
    </r>
    <r>
      <rPr>
        <b/>
        <sz val="10"/>
        <rFont val="Calibri"/>
        <family val="2"/>
      </rPr>
      <t xml:space="preserve">
(£000's)</t>
    </r>
  </si>
  <si>
    <r>
      <rPr>
        <b/>
        <sz val="11"/>
        <rFont val="Calibri"/>
        <family val="2"/>
      </rPr>
      <t>3</t>
    </r>
    <r>
      <rPr>
        <b/>
        <sz val="10"/>
        <rFont val="Calibri"/>
        <family val="2"/>
      </rPr>
      <t xml:space="preserve">
(£000's)</t>
    </r>
  </si>
  <si>
    <r>
      <rPr>
        <b/>
        <sz val="11"/>
        <rFont val="Calibri"/>
        <family val="2"/>
      </rPr>
      <t>4</t>
    </r>
    <r>
      <rPr>
        <b/>
        <sz val="10"/>
        <rFont val="Calibri"/>
        <family val="2"/>
      </rPr>
      <t xml:space="preserve">
(£000's)</t>
    </r>
  </si>
  <si>
    <r>
      <t xml:space="preserve">Least deprived
</t>
    </r>
    <r>
      <rPr>
        <b/>
        <sz val="11"/>
        <rFont val="Calibri"/>
        <family val="2"/>
      </rPr>
      <t>5</t>
    </r>
    <r>
      <rPr>
        <b/>
        <sz val="10"/>
        <rFont val="Calibri"/>
        <family val="2"/>
      </rPr>
      <t xml:space="preserve">
(£000's)</t>
    </r>
  </si>
  <si>
    <r>
      <rPr>
        <b/>
        <sz val="11"/>
        <rFont val="Calibri"/>
        <family val="2"/>
      </rPr>
      <t>Total</t>
    </r>
    <r>
      <rPr>
        <b/>
        <sz val="10"/>
        <rFont val="Calibri"/>
        <family val="2"/>
      </rPr>
      <t xml:space="preserve">
(£000's)</t>
    </r>
  </si>
  <si>
    <r>
      <t xml:space="preserve">Most deprived
</t>
    </r>
    <r>
      <rPr>
        <b/>
        <sz val="11"/>
        <rFont val="Calibri"/>
        <family val="2"/>
      </rPr>
      <t>1</t>
    </r>
    <r>
      <rPr>
        <b/>
        <sz val="10"/>
        <rFont val="Calibri"/>
        <family val="2"/>
      </rPr>
      <t xml:space="preserve">
(£'s)</t>
    </r>
  </si>
  <si>
    <r>
      <rPr>
        <b/>
        <sz val="11"/>
        <rFont val="Calibri"/>
        <family val="2"/>
      </rPr>
      <t>2</t>
    </r>
    <r>
      <rPr>
        <b/>
        <sz val="10"/>
        <rFont val="Calibri"/>
        <family val="2"/>
      </rPr>
      <t xml:space="preserve">
(£'s)</t>
    </r>
  </si>
  <si>
    <r>
      <rPr>
        <b/>
        <sz val="11"/>
        <rFont val="Calibri"/>
        <family val="2"/>
      </rPr>
      <t>3</t>
    </r>
    <r>
      <rPr>
        <b/>
        <sz val="10"/>
        <rFont val="Calibri"/>
        <family val="2"/>
      </rPr>
      <t xml:space="preserve">
(£'s)</t>
    </r>
  </si>
  <si>
    <r>
      <rPr>
        <b/>
        <sz val="11"/>
        <rFont val="Calibri"/>
        <family val="2"/>
      </rPr>
      <t>4</t>
    </r>
    <r>
      <rPr>
        <b/>
        <sz val="10"/>
        <rFont val="Calibri"/>
        <family val="2"/>
      </rPr>
      <t xml:space="preserve">
(£'s)</t>
    </r>
  </si>
  <si>
    <r>
      <t xml:space="preserve">Least deprived
</t>
    </r>
    <r>
      <rPr>
        <b/>
        <sz val="11"/>
        <rFont val="Calibri"/>
        <family val="2"/>
      </rPr>
      <t>5</t>
    </r>
    <r>
      <rPr>
        <b/>
        <sz val="10"/>
        <rFont val="Calibri"/>
        <family val="2"/>
      </rPr>
      <t xml:space="preserve">
(£'s)</t>
    </r>
  </si>
  <si>
    <r>
      <rPr>
        <b/>
        <sz val="11"/>
        <rFont val="Calibri"/>
        <family val="2"/>
      </rPr>
      <t>Total</t>
    </r>
    <r>
      <rPr>
        <b/>
        <sz val="10"/>
        <rFont val="Calibri"/>
        <family val="2"/>
      </rPr>
      <t xml:space="preserve">
(£'s)</t>
    </r>
  </si>
  <si>
    <t>This worksheet contains one table. Notes can be found in the notes worksheet.</t>
  </si>
  <si>
    <t>2017/18
Male</t>
  </si>
  <si>
    <t>2017/18
Female</t>
  </si>
  <si>
    <t>2018/19
Male</t>
  </si>
  <si>
    <t>2018/19
Female</t>
  </si>
  <si>
    <t>2019/20
Male</t>
  </si>
  <si>
    <t>2019/20
Female</t>
  </si>
  <si>
    <t>2020/21
Male</t>
  </si>
  <si>
    <t>2020/21
Female</t>
  </si>
  <si>
    <t>0 - 4</t>
  </si>
  <si>
    <t>5 - 14</t>
  </si>
  <si>
    <t>15 - 24</t>
  </si>
  <si>
    <t>25 - 44</t>
  </si>
  <si>
    <t>45 - 64</t>
  </si>
  <si>
    <t>65 - 74</t>
  </si>
  <si>
    <t>75 - 84</t>
  </si>
  <si>
    <t>Note: Data in these tables refer to dispensing activity across all contractors in each country.</t>
  </si>
  <si>
    <t>This worksheet contains two tables arranged vertically with one blank row in between each table. Some cells refer to notes which can be found in the notes worksheet.</t>
  </si>
  <si>
    <t>Source: FPS Pharmaceutical Payment System, NISRA mid-year population estimates</t>
  </si>
  <si>
    <t>Note: Data in these tables are calculated based on dispensing activity across all contractors in Northern Ireland.</t>
  </si>
  <si>
    <t>Local Commissioning Group</t>
  </si>
  <si>
    <t>% Change
2019/20 - 2023/24</t>
  </si>
  <si>
    <t>Source: FPS Pharmaceutical Payment System, NISRA mid-year population estimates.</t>
  </si>
  <si>
    <t>% Change 2019/20 - 2023/24</t>
  </si>
  <si>
    <t>Age Band</t>
  </si>
  <si>
    <t>Males 
2019/20</t>
  </si>
  <si>
    <t>Females 
2019/20</t>
  </si>
  <si>
    <t>Overall 
2019/20</t>
  </si>
  <si>
    <t>Males 
2020/21</t>
  </si>
  <si>
    <t>Females 
2020/21</t>
  </si>
  <si>
    <t>Overall 
2020/21</t>
  </si>
  <si>
    <t>Males 
2021/22</t>
  </si>
  <si>
    <t>Females 
2021/22</t>
  </si>
  <si>
    <t>Overall 
2021/22</t>
  </si>
  <si>
    <t>Males 
2022/23</t>
  </si>
  <si>
    <t>Females 
2022/23</t>
  </si>
  <si>
    <t>Overall 
2022/23</t>
  </si>
  <si>
    <t>Males 
2023/24</t>
  </si>
  <si>
    <t>Females 
2023/24</t>
  </si>
  <si>
    <t>Overall 
2023/24</t>
  </si>
  <si>
    <t>Males 
% Change 2019/20 - 2023/24</t>
  </si>
  <si>
    <t>Females 
% Change 2019/20 - 2023/24</t>
  </si>
  <si>
    <t>Overall 
% Change 2019/20 - 2023/24</t>
  </si>
  <si>
    <t>Under 18</t>
  </si>
  <si>
    <t>18 - 24</t>
  </si>
  <si>
    <t>25 - 34</t>
  </si>
  <si>
    <t>35 - 44</t>
  </si>
  <si>
    <t>Deprivation Quintile</t>
  </si>
  <si>
    <t>1 - Most Deprived</t>
  </si>
  <si>
    <t>5 - Least Deprived</t>
  </si>
  <si>
    <t>% Change
2021/22 - 2023/24</t>
  </si>
  <si>
    <t>Males 
% Change 2021/22 - 2023/24</t>
  </si>
  <si>
    <t>Females 
% Change 2021/22 - 2023/24</t>
  </si>
  <si>
    <t>Overall 
% Change 2021/22 - 2023/24</t>
  </si>
  <si>
    <t>Under 5</t>
  </si>
  <si>
    <t>1. Tables</t>
  </si>
  <si>
    <t>Tables 1.1 to 1.8 provide an overview of community pharmacy services across Northern Ireland including information on service provision at geographical areas (LGD and Local Commissioning Groups), dispensing volumes and expenditure to provide a picture of relative workloads and population distance to nearest pharmacy. Key metrics are compared with equivalents from England, Scotland and Wales. Data in these tables are based on community pharmacies and associated dispensing activity only.</t>
  </si>
  <si>
    <t>Tables 2.1 to 2.11 relate to numbers of dispensed prescription items and associated ingredient costs.  These tables can be used to give an indication of prescribing patterns of the Northern Ireland population at varying levels including geographical areas (LGD and Local Commissioning Groups), British National Formulary chapters and patient demographics. Key metrics are compared with equivalents from England, Scotland and Wales. Data in these tables refer to dispensing activity across all contractors in Northern Ireland (and Scotland, Wales and England for the UK comparisons).</t>
  </si>
  <si>
    <t>Tables 3.1 to 3.20 provide insight to individual patient information relating to the regular dispensing of selected drug categories of interest - Anti-Depressant Medication, Diabetes Medication/Products, Opioid Analgesics, Anticoagulants and Antibiotics. Data in these tables are calculated based on dispensing activity across all contractors in Northern Ireland.</t>
  </si>
  <si>
    <t>2. Information on data source</t>
  </si>
  <si>
    <t xml:space="preserve">During the 2021/22 financial year a new SQL database (PRD) was introduced to record the dispensing of prescriptions in primary care. This database incorporated a number of improvements to the data source previously used to produce these statistics (PaidPR). </t>
  </si>
  <si>
    <t xml:space="preserve">While these enhancements improve the quality of the statistics produced, it is almost inevitable that they will result in minor discontinuities with earlier series of data. Analysis has shown that the enhancements have resulted in differences to figures of around 0.1-0.2% in respect of geographical breakdown and up to 0.5-0.6% for certain age categories. Differences of this magnitude will not distort any trend analysis. There have been some more significant differences to some categories in those tables containing a BNF classification – more information on this is provided below. </t>
  </si>
  <si>
    <t>In-year adjustments</t>
  </si>
  <si>
    <t>One improvement is the ability to assign adjustments to individual prescription items. Such adjustments may result from cost changes, or through prescriptions not being collected from pharmacists and could take a few months to be recorded.</t>
  </si>
  <si>
    <t>We therefore did not adjust the quarterly figures, released in-year. These quarterly figures were considered provisional, ahead of these finalised annual figures, to which the adjustments have been applied.</t>
  </si>
  <si>
    <t>Derivation of patient age</t>
  </si>
  <si>
    <t>Age in the new database is calculated on the last day of the month the prescription was processed, whereas in the previous database age was taken on the first day of the month.</t>
  </si>
  <si>
    <t>British National Formulary (BNF) classification</t>
  </si>
  <si>
    <t>This database removes any historical differences between the BNF chapter classifications used in our publications and those used by the NHS Business Services Authority in England, ensuring consistency when making comparisons between Northern Ireland and England. It should be noted that the reporting of BNF has recently been reviewed in England as well to further improve consistency.</t>
  </si>
  <si>
    <t>Previously over 99.5% of items prescribed and dispensed in Northern Ireland had the same BNF chapter classification as in England. Of the 0.5% of items that originally differed in classification from England, the overwhelming majority (around 99.6%) referred to items previously counted as Appliances (Chapter 21) being reclassified into the Eye (Chapter 11), Ear, Nose and Oropharynx (Chapter 12) and Skin (Chapter 13) chapters - this has now been rectified.   Caution should therefore be exercised when comparing figures for previous years for chapters 11, 12, 13 and 21.</t>
  </si>
  <si>
    <t>Geographical classification</t>
  </si>
  <si>
    <t>There has also been a slight increase in the proportion of records to which a geographical area (such as Local Commissioning Group or Local Government District) can be assigned, providing improved data quality.</t>
  </si>
  <si>
    <t>3. Patient Information</t>
  </si>
  <si>
    <t>General Pharmaceutical Services and Prescribing Statistics - Business Services Organisation (BSO) Website (hscni.net)</t>
  </si>
  <si>
    <t xml:space="preserve">Geographical location is assigned using patient address postcode information linked to NISRA's Central Postcode Directory: </t>
  </si>
  <si>
    <t>Central Postcode Directory | Northern Ireland Statistics and Research Agency (nisra.gov.uk)</t>
  </si>
  <si>
    <t>4. Prescription Items</t>
  </si>
  <si>
    <t>A prescription item is a single supply of a medicine, dressing or appliance written on a prescription form. If a prescription form includes three medicines it is counted as three prescription items. Item figures do not provide any indication of the length of treatment or quantity of medicine prescribed. Patients with a long term condition usually get regular prescriptions. While many prescriptions are for one month (28 or 30 days supply), items will be for varying length of treatment and quantity.  It should also be noted that the Northern Ireland drug tariff includes the facility of Interval or Multiple Dispensing where the pharmacy supplies part of the total quantity of a prescribed medicine at set intervals (e.g. weekly or daily) as requested by the GP or other authorised prescriber.  Regardless of this method of dispensing the prescription item still only counts as one item.  A similar dispensing practice is available in Scotland whilst the interval dispensing of controlled drugs in England and Wales is facilitated through prescription items of lesser quantities being prescribed more frequently.  Further information on Multiple Dispensing in Northern Ireland can be found on page 9 of the latest version of the NI Drug Tariff:</t>
  </si>
  <si>
    <t>Drug Tariff - Business Services Organisation (BSO) Website (hscni.net)</t>
  </si>
  <si>
    <t>Prescription items relate to prescription forms that have been submitted on a monthly basis to the Business Services Organisation (BSO) for payment by community pharmacies, appliance contractors and dispensing doctors. These items will have been prescribed by GPs and other Non Medical Prescribers such as Community Nurses, Supplementary Prescribers, Dentists and a small proportion from Consultants working in the community. In addition, prescriptions written in other parts of the UK but dispensed in Northern Ireland are also included.  The data will include items that have been ordered on Stock Orders, Hospice Invoices, and Pharmacy Vouchers.
Only prescriptions that are subsequently dispensed are included in the dataset – for example, if a patient does not take a prescription to the pharmacy for dispensing, then no information about that prescription is included in the dataset.</t>
  </si>
  <si>
    <t>For display purposes, the number of prescription items has been rounded to the nearest 100.  This could mean in some cases that the sum total of sub categories may be slightly different to the total presented.</t>
  </si>
  <si>
    <t>5. Total Ingredient Cost (Before Discount)</t>
  </si>
  <si>
    <t>This is the basic cost of a drug as used in primary care. This is the cost at list price excluding VAT, i.e. the price listed in the national Drug Tariff or in standard price lists and is not necessarily the price that has been paid. It does not take into account any contract prices or discounts, dispensing costs or fees, so the actual cost to the health service will be different. In other parts of the UK the equivalent is called the Net Ingredient Cost (NIC) and is used in Prescription Services reports and other analyses, as it standardises prescribing costs nationally, and allows comparisons of data from different sources.</t>
  </si>
  <si>
    <t>For display purposes, the ingredient cost has been rounded to the nearest £100.  This could mean in some cases that the sum total of sub categories may be slightly different to the total presented.</t>
  </si>
  <si>
    <t>6. British National Formulary</t>
  </si>
  <si>
    <t>In 2018/19 changes have been made to the allocations of products to BNF in order to align with new extracts being received from the English Business Services Authority. This has led to various products (in particular appliances) being moved into new categories. When comparing 2018/19 figures to figures published prior to this, users will note a significant increase in the volume of items recorded under Chapters 19 and 21 and subsequent decreases in volumes recorded against other chapters (where for example items like needles and lancets have moved from within chapters 1-15 to 21). This essentially reflects a break in the series between the two years and users should exercise caution when comparing figures over time. Additional changes in BNF classification may be made by the English Business Services Authority e.g. in 2022/23, some items (drink thickeners) previously in BNF Chapter 19 were reclassified as Chapter 9. These changes are incorporated in the figures presented.</t>
  </si>
  <si>
    <t>From BNF Edition 70 onwards the British National Formulary moved to a disease classification of drugs rather than a drug classification. The Family Practitioner Services Payment System requires the drug classification in order to ensure the accurate reimbursement of drugs to community pharmacists. All statistics on BNF chapters are therefore based on pseudo BNF chapters at edition 69, this is consistent with the NHS Business Services Authority method of reporting.</t>
  </si>
  <si>
    <t>It should also be noted that BSO dispensing data does not capture the indication for which the drug has been prescribed and subsequently dispensed.  For example, some anti-depressant medication can be prescribed for neuropathic pain or anxiety disorders rather than depression.</t>
  </si>
  <si>
    <t>7. Time Period</t>
  </si>
  <si>
    <t>Information presented in this publication is presented by financial year of when the payment was processed for the referenced prescription item.  It is BSO policy to make the reimbursement payments for relevant prescriptions within 30 days from when they have been submitted from the dispensing outlet.</t>
  </si>
  <si>
    <t>8. Statistical Notation</t>
  </si>
  <si>
    <t>* = value suppressed due to small cell counts
N/A = Not Available; n/a = Not Applicable</t>
  </si>
  <si>
    <t>Note</t>
  </si>
  <si>
    <t>Note text</t>
  </si>
  <si>
    <t>Pharmacy counts taken at March at end of given time period e.g. March 2024 for 2023/24 FY.</t>
  </si>
  <si>
    <t>Where available, NISRA mid-year population estimates are used to calculate population rate e.g.  2017 mid-year estimate used for 2017/18 FY.</t>
  </si>
  <si>
    <t>At the time of creation, mid-year estimates were not available for 2022 (at LCG level) and 2023 for Northern Ireland. In March 2024, NISRA published rebased 2021 mid-year estimates for Northern Ireland and sub-Northern Ireland level geographies. Population based figures for 2021/22 have been revised to reflect this. For consistency within the 2022/23 and 2023/24 Northern Ireland-level and sub-Northern Ireland level calculations, the rebased 2021 mid-year estimates were used for these years, as this is a more accurate reflection of the current population, than using the 2018-based population projections which were developed prior to the 2021 Census.</t>
  </si>
  <si>
    <t>Population is defined as active GP registration person counts at postcode level at October 2023.</t>
  </si>
  <si>
    <t>Distance is calculated as the straight line distance between the centroids of the population home postcode to the postcode of the nearest community pharmacy.  This is irrespective of whether or not the population avail of the services of their nearest pharmacy.</t>
  </si>
  <si>
    <t>Average monthly dispensed prescription items calculated based on pharmacies which were open for entire financial year.</t>
  </si>
  <si>
    <t>The ingredient cost refers to the list price of the drug, excluding VAT and does not take into account any contract prices or discounts, dispensing costs or fees and will be different to the actual amount that has been reimbursed. See section 5 of user guidance for more details.</t>
  </si>
  <si>
    <t>When comparing pharmacies per head of population for each UK region, consideration should also be given to the number of Dispensing GP practices in each area.  Dispensing practices provide primary healthcare to 9.9m UK rural patients.  Nearly 3.5m of these patients live remotely from a pharmacy; at the patient's request dispensing doctors within these practices are allowed to dispense medicines they prescribe for these patients. England, Wales and Scotland have 948, 67 and 92 dispensing practices respectively accounting for around 7% of annual dispensed medicines.  Northern Ireland has 4 dispensing practices which account for around 0.2% of annual dispensed medicines. Figures for Great Britain taken from:</t>
  </si>
  <si>
    <t>About Dispensing Practice | Dispensing Doctors' Association</t>
  </si>
  <si>
    <t>Different prescribing practices in place across the UK will influence the number of prescription items dispensed. See section 4 of user guidance for more details.</t>
  </si>
  <si>
    <t>Due to differences in methodologies, figures comparing UK nations may differ from those published elsewhere.</t>
  </si>
  <si>
    <t>Geographical location is assigned using patient address information which is only captured when a prescription form has been successfully scanned. See section 3 of user guidance for more details.</t>
  </si>
  <si>
    <t>In 2018/19 changes were made to the allocations of products to BNF in order to align with new extracts being received from the English Business Services Authority. Users should therefore exercise caution when comparing figures over time.  See section 6 of user guidance for more details.</t>
  </si>
  <si>
    <t>Age and gender is assigned using patient information which is only captured when a prescription form has been successfully scanned.  Scan rates have steadily improved over the last few years and this should be taken into consideration when comparing absolute numbers and geographical level over time. See section 3 of user guidance for more details.</t>
  </si>
  <si>
    <t>It should be noted that there are some differences in prescription dispensing and processing in Northern Ireland compared to other UK regions e.g. in NI there is no outpatient dispensing.  Varying prescribing practice may also affect the interpretation of UK comparisons.  An example of this relates to prescribing interval and how it appears to be shorter in Wales than other UK countries resulting in lower dose units prescribed per prescription item in Wales and correspondingly higher items per head statistics for Wales. Any queries should be addressed to the responsible organisation.</t>
  </si>
  <si>
    <t>Deprivation Quintiles are derived from the latest version of Northern Ireland Multiple Deprivation Measures (MDM) created in 2017 by NISRA.  Information across varying domains e.g. income, health and education were analysed to produce a domain specific deprivation ranking of the 890 SOAs in Northern Ireland, from 1 (most deprived) to 890 (least deprived).   The ranks of the domains were weighted and combined, to provide ranking of MDM for the 890 SOAs.  More information on these can be found at:</t>
  </si>
  <si>
    <t>Northern Ireland Multiple Deprivation Measure 2017 (NIMDM2017) | Northern Ireland Statistics and Research Agency (nisra.gov.uk)</t>
  </si>
  <si>
    <t>Anti-Depressant Medication are defined as drugs falling under BNF category 4.3.</t>
  </si>
  <si>
    <t>Diabetes Medication/Products are defined as drugs/products falling under BNF category 6.1.</t>
  </si>
  <si>
    <t>Opioid Analgesics are defined as drugs falling under BNF category 4.7.2.</t>
  </si>
  <si>
    <t xml:space="preserve">From 2021/22, a new SQL database (PRD) was introduced to record the dispensing of prescriptions in primary care. This database removes any historical differences between the BNF chapter classifications used in our publications and those used by the NHS Business Services Authority in England, ensuring consistency when making comparisons between Northern Ireland and England. Caution should therefore be exercised when comparing figures for previous years for chapters 11, 12, 13 and 21. See section 2 of user guidance for more details. </t>
  </si>
  <si>
    <t>The age, gender and geographic information for individuals receiving such items is now taken at the time the first prescription containing those items was processed during the financial year. For pre-2021/22 reports, this information had been extracted based on the date of the final prescription processed. Figures for 2019/20 and 2020/21 have been revised to reflect the new methodology.</t>
  </si>
  <si>
    <t>NISRA mid-year population estimates are used to calculate the population rate for the deprivation quintiles e.g. 2019 mid-year estimate used for 2019/20 FY. Due to data availability, 2020 mid-year estimates were used for the 2020/21, 2021/22, 2022/23 and 2023/24 FYs. For consistency with the rest of this report, the NISRA 2021 mid-year estimate was used to calculate the overall Northern Ireland population rate.</t>
  </si>
  <si>
    <t>Pharmacy forms include prescriptions as well as pharmacy vouchers, stock forms and hospice forms and may contain a number of prescription items. Data on a consistent definition is available from 2017/18.</t>
  </si>
  <si>
    <t>Anticoagulants are defined as drugs falling under BNF category 2.8.2.</t>
  </si>
  <si>
    <t>Antibiotics are defined as drugs falling under BNF category 5.1.</t>
  </si>
  <si>
    <t>Office for National Statistics (ONS) Mid-Year estimates for UK, NISRA Mid-Year Population estimates for NI.</t>
  </si>
  <si>
    <t>Ingredient Cost per head of population by Financial Year and UK Country</t>
  </si>
  <si>
    <t>Prior to 2020/21, England published their prescription cost analysis by calendar year only. The 2019/20 values for England have been derived from the 2019 calendar year alongside the ONS 2019 mid-year estimate.</t>
  </si>
  <si>
    <t>Sources: FPS Pharmaceutical Payment System, NISRA Central Postcode Directory (CPD), National Health Application and Infrastructure Services (NHAIS).</t>
  </si>
  <si>
    <t>Source: FPS Pharmaceutical Payment System.</t>
  </si>
  <si>
    <t>Source: FPS Pharmaceutical Payment System, NISRA Central Postcode Directory (CPD), National Health Application and Infrastructure Services (NHAIS).</t>
  </si>
  <si>
    <t>Sources: FPS Pharmaceutical Payment System, NISRA Mid-Year Population Estimates.</t>
  </si>
  <si>
    <t>Table 1.4a: Pharmacies by monthly dispensed prescription item volume and financial year [note 1]</t>
  </si>
  <si>
    <t>Table 1.5a: Number of pharmacies by monthly dispensed prescription item volume and Local Commissioning Group (Health Trust), 2023/24 [note 1]</t>
  </si>
  <si>
    <t>Table 1.5c: Number of pharmacies by monthly dispensed prescription item volume and LGD, 2023/24 [note 1]</t>
  </si>
  <si>
    <t>Prescription Items by Financial Year and UK Country</t>
  </si>
  <si>
    <t>Ingredient Cost by Financial Year and UK Country</t>
  </si>
  <si>
    <t>Average Cost per Item by Financial Year and UK Country</t>
  </si>
  <si>
    <t>Prescription Items per head of population by Financial Year and UK Country</t>
  </si>
  <si>
    <t>The relative cost weightings are calculated using the total ingredient cost of items dispensed for each age and gender group divided by the equivalent mid-year population estimates (or population projections if the relevant population estimates were not available - see note 3). 
These are then divided by the age/gender group with the lowest relative costs, meaning that the weighting for this group is 1. The resultant weights can then be interpreted as follows; the annual ingredient cost of prescriptions for a female aged 85 and over is expected to be 10.66 times more than for a female aged 5-14</t>
  </si>
  <si>
    <t>Due to Scotland's publication schedule, 2023/24 Prescription Cost Analysis was unavailable at the time of  creation.</t>
  </si>
  <si>
    <t>At the time of creation, mid-year estimates were not available for 2023 for the UK so the 2022 mid-year estimates were used for England, Scotland and Wales for 2023/24. In November 2023, ONS published rebased 2011-2021 mid-year estimates for England and Wales. Population based statistics from 2019/20 onwards have been revised to reflect this. Reconciliation and rebasing of population statistics for Scotland, including international migration statistics for 2012 to 2022 incorporating insights from Scotland's Census 2022, are yet to be finalised.</t>
  </si>
  <si>
    <t>Patient numbers have been estimated based on unique patients whose dispensed prescriptions have been successfully matched against the central GP patient register in a given year. There is a chance that some patients may have been missed if all of the prescriptions dispensed to them in a given year were not successfully scanned. This is particularly noteworthy, as some patients may receive a single prescription item for these products. In addition, patient information is not available from handwritten prescriptions issued by non-medical prescribers such as dentists.  </t>
  </si>
  <si>
    <t>In the past, BSO had experienced a reduction in scan rates resulting in around 25% of prescription items not having attributed patient information in 2017/18 and 2018/19.  However, this has since improved and in 2023/24, 90.1% prescription items had attributed patient information. This has meant that at most, this proportion of prescriptions will have a geographical area or patient profile assigned. The historic reduction in scanning quality was widespread across Northern Ireland and not just isolated to any particular areas. Further information on scan rates by geographical location can be found in the Background Quality Report found at:</t>
  </si>
  <si>
    <t>2021/22 [note 4]</t>
  </si>
  <si>
    <t>2022/23 [note 4]</t>
  </si>
  <si>
    <t>2023/24 [note 4]</t>
  </si>
  <si>
    <t>2021/22
[note 4]</t>
  </si>
  <si>
    <t>Average Monthly Dispensed Items [note 7]</t>
  </si>
  <si>
    <t>Average Monthly Dispensed  Items [note 7]</t>
  </si>
  <si>
    <t>Table 1.6a: Average total number of Items per Pharmacy by Local Commissioning Group (Health Trust) and Financial Year [note 2]</t>
  </si>
  <si>
    <t>Table 1.6d: Percentage change in average total ingredient cost (before discount) per pharmacy by Local Commissioning Group (Health Trust) [note 8]</t>
  </si>
  <si>
    <t>Table 1.7a: Average total number of Items per pharmacy by LGD and Financial Year [note 2]</t>
  </si>
  <si>
    <t>Table 1.7d: Percentage change in average total ingredient cost (before discount) per pharmacy by LGD [note 8]</t>
  </si>
  <si>
    <t>Number of Pharmacies 
per 100,000 population 
[note 9]</t>
  </si>
  <si>
    <t>Annual Dispensed Items 
from Pharmacies (millions) 
[note 10]</t>
  </si>
  <si>
    <t>Average Monthly Volume 
of Prescription Items 
Dispensed
[note 11]</t>
  </si>
  <si>
    <t>Unknown [note 12]</t>
  </si>
  <si>
    <t>Table 2.1b: Ingredient Cost (before discount) by Financial Year and Local Commissioning Group (Health Trust) [note 8]</t>
  </si>
  <si>
    <t>Table 2.1e: Northern Ireland Ingredient Cost and Prescription Items per Head of Population [note 13]</t>
  </si>
  <si>
    <t>Ingredient Cost (Before Discount) (in thousands) [note 8]</t>
  </si>
  <si>
    <t>Table 2.1f: Number of Pharmacy Forms Processed by BSO and Average Prescription Items per Pharmacy Form [note 30]</t>
  </si>
  <si>
    <t>Table 2.2b:  Ingredient Cost (Before Discount) by Financial Year and LGD [note 8]</t>
  </si>
  <si>
    <r>
      <rPr>
        <b/>
        <sz val="11"/>
        <rFont val="Calibri"/>
        <family val="2"/>
      </rPr>
      <t>2021/22</t>
    </r>
    <r>
      <rPr>
        <b/>
        <sz val="10"/>
        <rFont val="Calibri"/>
        <family val="2"/>
      </rPr>
      <t xml:space="preserve">
(000's) 
[note 27]</t>
    </r>
  </si>
  <si>
    <t xml:space="preserve">14. Immunological Products And Vaccines [note 26]                 </t>
  </si>
  <si>
    <t>Table 2.3b: Ingredient Cost (before discount) by BNF Chapter and Financial Year [note 8]</t>
  </si>
  <si>
    <r>
      <rPr>
        <b/>
        <sz val="11"/>
        <rFont val="Calibri"/>
        <family val="2"/>
      </rPr>
      <t>2021/22</t>
    </r>
    <r>
      <rPr>
        <b/>
        <sz val="10"/>
        <rFont val="Calibri"/>
        <family val="2"/>
      </rPr>
      <t xml:space="preserve">
(£000's) [note 27]</t>
    </r>
  </si>
  <si>
    <t xml:space="preserve">14. Immunological Products And Vaccines [note 26]                           </t>
  </si>
  <si>
    <r>
      <t xml:space="preserve">2021/22
</t>
    </r>
    <r>
      <rPr>
        <b/>
        <sz val="10"/>
        <rFont val="Calibri"/>
        <family val="2"/>
      </rPr>
      <t>(£'s)
 [note 27]</t>
    </r>
  </si>
  <si>
    <t>2017/18 
- 2018/19 [note 14]</t>
  </si>
  <si>
    <t>2020/21 
- 2021/22 [note 27]</t>
  </si>
  <si>
    <t>2020 /21 
- 2021/22 [note 27]</t>
  </si>
  <si>
    <r>
      <t>Unknown 
[note 12]</t>
    </r>
    <r>
      <rPr>
        <b/>
        <vertAlign val="superscript"/>
        <sz val="11"/>
        <rFont val="Calibri"/>
        <family val="2"/>
      </rPr>
      <t xml:space="preserve">
</t>
    </r>
    <r>
      <rPr>
        <b/>
        <sz val="10"/>
        <rFont val="Calibri"/>
        <family val="2"/>
      </rPr>
      <t>(000's)</t>
    </r>
  </si>
  <si>
    <t>Table 2.4b: Ingredient Cost (Before Discount) of Prescription Items by BNF Chapter and Local Commissioning Group (Health Trust), 2023/24 [note 8]</t>
  </si>
  <si>
    <r>
      <t>Unknown 
[note 12]</t>
    </r>
    <r>
      <rPr>
        <b/>
        <vertAlign val="superscript"/>
        <sz val="11"/>
        <rFont val="Calibri"/>
        <family val="2"/>
      </rPr>
      <t xml:space="preserve">
</t>
    </r>
    <r>
      <rPr>
        <b/>
        <sz val="10"/>
        <rFont val="Calibri"/>
        <family val="2"/>
      </rPr>
      <t>(£000's)</t>
    </r>
  </si>
  <si>
    <r>
      <t>Unknown
[note 12]</t>
    </r>
    <r>
      <rPr>
        <b/>
        <vertAlign val="superscript"/>
        <sz val="11"/>
        <rFont val="Calibri"/>
        <family val="2"/>
      </rPr>
      <t xml:space="preserve">
</t>
    </r>
    <r>
      <rPr>
        <b/>
        <sz val="10"/>
        <rFont val="Calibri"/>
        <family val="2"/>
      </rPr>
      <t>(£'s)</t>
    </r>
  </si>
  <si>
    <r>
      <t>Unknown
[note 12]</t>
    </r>
    <r>
      <rPr>
        <b/>
        <vertAlign val="superscript"/>
        <sz val="11"/>
        <rFont val="Calibri"/>
        <family val="2"/>
      </rPr>
      <t xml:space="preserve">
</t>
    </r>
    <r>
      <rPr>
        <b/>
        <sz val="10"/>
        <rFont val="Calibri"/>
        <family val="2"/>
      </rPr>
      <t>(000's)</t>
    </r>
  </si>
  <si>
    <t>Table 2.5b: Ingredient Cost (Before Discount) of Prescription Items by BNF Chapter and LGD, 2023/24 [note 8]</t>
  </si>
  <si>
    <r>
      <t>Unknown
[note 12]</t>
    </r>
    <r>
      <rPr>
        <b/>
        <vertAlign val="superscript"/>
        <sz val="11"/>
        <rFont val="Calibri"/>
        <family val="2"/>
      </rPr>
      <t xml:space="preserve">
</t>
    </r>
    <r>
      <rPr>
        <b/>
        <sz val="10"/>
        <rFont val="Calibri"/>
        <family val="2"/>
      </rPr>
      <t>(£000's)</t>
    </r>
  </si>
  <si>
    <t>Unknown [note 15]</t>
  </si>
  <si>
    <t>Table 2.6b: Ingredient Cost (Before Discount) of Prescription Items by Local Commissioning Group (Health Trust), Patient Age and Gender Breakdown, 2023/24 [note 8]</t>
  </si>
  <si>
    <r>
      <t>Unknown 
[note 12]</t>
    </r>
    <r>
      <rPr>
        <b/>
        <vertAlign val="superscript"/>
        <sz val="11"/>
        <rFont val="Calibri"/>
        <family val="2"/>
      </rPr>
      <t xml:space="preserve">
</t>
    </r>
    <r>
      <rPr>
        <b/>
        <sz val="10"/>
        <rFont val="Calibri"/>
        <family val="2"/>
      </rPr>
      <t>(£'s)</t>
    </r>
  </si>
  <si>
    <t>Table 2.7b: Ingredient Cost (Before Discount) of Prescription Items by LGD, Patient Age and Gender Breakdown, 2023/24 [note 8]</t>
  </si>
  <si>
    <r>
      <t xml:space="preserve">Unknown 
[note 15]
</t>
    </r>
    <r>
      <rPr>
        <b/>
        <sz val="10"/>
        <rFont val="Calibri"/>
        <family val="2"/>
      </rPr>
      <t>(000's)</t>
    </r>
  </si>
  <si>
    <t>Unknown
[note 15]</t>
  </si>
  <si>
    <t>Table 2.8b: Ingredient Cost : All Persons by Age Group and BNF Chapter, 2023/24 [note 8]</t>
  </si>
  <si>
    <r>
      <t xml:space="preserve">Unknown 
[note 15]
</t>
    </r>
    <r>
      <rPr>
        <b/>
        <sz val="10"/>
        <rFont val="Calibri"/>
        <family val="2"/>
      </rPr>
      <t>(£000's)</t>
    </r>
  </si>
  <si>
    <r>
      <t xml:space="preserve">Unknown
[note 15]
</t>
    </r>
    <r>
      <rPr>
        <b/>
        <sz val="10"/>
        <rFont val="Calibri"/>
        <family val="2"/>
      </rPr>
      <t>(£'s)</t>
    </r>
  </si>
  <si>
    <t>Table 2.8e: Ingredient Cost: 2023/24 Males by Age Group and BNF Chapter [note 8]</t>
  </si>
  <si>
    <t>Table 2.8h: Ingredient Cost: 2023/24 Females by Age Group and BNF Chapter [note 8]</t>
  </si>
  <si>
    <t>Table 2.9a: Number of Prescription Items: All Persons by Deprivation Quintile and BNF Chapter, 2023/24 [note 21]</t>
  </si>
  <si>
    <r>
      <rPr>
        <b/>
        <sz val="11"/>
        <rFont val="Calibri"/>
        <family val="2"/>
      </rPr>
      <t>Unknown
[note 12]</t>
    </r>
    <r>
      <rPr>
        <b/>
        <sz val="10"/>
        <rFont val="Calibri"/>
        <family val="2"/>
      </rPr>
      <t xml:space="preserve">
(000's)</t>
    </r>
  </si>
  <si>
    <t>Unknown
[note 12]</t>
  </si>
  <si>
    <r>
      <rPr>
        <b/>
        <sz val="11"/>
        <rFont val="Calibri"/>
        <family val="2"/>
      </rPr>
      <t>Unknown
[note 12]</t>
    </r>
    <r>
      <rPr>
        <b/>
        <sz val="10"/>
        <rFont val="Calibri"/>
        <family val="2"/>
      </rPr>
      <t xml:space="preserve">
(£000's)</t>
    </r>
  </si>
  <si>
    <t>Table 2.9c: Average Cost per Item: All Persons by Deprivation Quintile and BNF Chapter, 2023/24 [note 21]</t>
  </si>
  <si>
    <r>
      <rPr>
        <b/>
        <sz val="11"/>
        <rFont val="Calibri"/>
        <family val="2"/>
      </rPr>
      <t>Unknown
[note 12]</t>
    </r>
    <r>
      <rPr>
        <b/>
        <sz val="10"/>
        <rFont val="Calibri"/>
        <family val="2"/>
      </rPr>
      <t xml:space="preserve">
(£'s)</t>
    </r>
  </si>
  <si>
    <t>2021/22 Male [note 4]</t>
  </si>
  <si>
    <t>2021/22 Female [note 4]</t>
  </si>
  <si>
    <t>2022/23 Male [note 4]</t>
  </si>
  <si>
    <t>2022/23 Female [note 4]</t>
  </si>
  <si>
    <t>2023/24 Male [note 4]</t>
  </si>
  <si>
    <t>2023/24 Female [note 4]</t>
  </si>
  <si>
    <t>Table 2.11a: Prescription Items by Financial Year and UK Country [note 17]</t>
  </si>
  <si>
    <t>England [note 18]</t>
  </si>
  <si>
    <t>Scotland [note 19]</t>
  </si>
  <si>
    <t>Table 2.11c: Average Cost per Item by Financial Year and UK Country [note 17]</t>
  </si>
  <si>
    <t>Northern Ireland [note 4]</t>
  </si>
  <si>
    <t>2022/23
[note 4]</t>
  </si>
  <si>
    <t>2023/24
[note 4]</t>
  </si>
  <si>
    <t>Males 
2021/22
[note 4]</t>
  </si>
  <si>
    <t>Females 
2021/22
[note 4]</t>
  </si>
  <si>
    <t>Overall 
2021/22
[note 4]</t>
  </si>
  <si>
    <t>Males 
2022/23
[note 4]</t>
  </si>
  <si>
    <t>Females 
2022/23
[note 4]</t>
  </si>
  <si>
    <t>Overall 
2022/23
[note 4]</t>
  </si>
  <si>
    <t>Males 
2023/24
[note 4]</t>
  </si>
  <si>
    <t>Females 
2023/24 
[note 4]</t>
  </si>
  <si>
    <t>Overall 
2023/24
[note 4]</t>
  </si>
  <si>
    <t>Head of Population rates are only provided at Northern Ireland level due to the number of items that cannot be attributed to a Trust or LGD.  Assigning such rates using known geographical information would not provide a true reflection of dispensing in each area.</t>
  </si>
  <si>
    <t xml:space="preserve">Prescribing patterns in BNF Chapter 14 Immunological Products and Vaccines were greatly impacted by the Covid-19 pandemic during 2020/21, and continue to be so. Caution should be taken when comparing this category with previous years. In addition, the average price of these items is heavily impacted by expensive multiple unit stock orders which cannot be assigned to individual patients and hence attributed to sub-NI geographies. </t>
  </si>
  <si>
    <t>Northern Ireland [note 2]</t>
  </si>
  <si>
    <t>The average total number of items dispensed/ingredient cost per pharmacy excludes items dispensed from pharmacies that closed permanently prior to the end of the given time period e.g. 31st March 2024.</t>
  </si>
  <si>
    <t>Patient numbers have been estimated based on unique patients whose dispensed prescriptions have been successfully matched against the central GP patient register in a given year. There is a chance that some patients may have been missed if all of the prescriptions dispensed to them in a given year were not successfully scanned.  However, because patients receiving these medications will generally have submitted multiple prescriptions in a year, there is a high probability they will have been picked up at least once. There is a risk of some patients who were newly prescribed these medications towards the end of the year being missed if the few prescriptions dispensed to them were not successfully scanned.</t>
  </si>
  <si>
    <t>This worksheet contains one table. Some cells refer to notes which can be found in the notes worksheet.</t>
  </si>
  <si>
    <t>This worksheet contains five tables arranged vertically with one blank row in between each table. Some cells refer to notes which can be found in the notes worksheet.</t>
  </si>
  <si>
    <t>This worksheet contains three tables arranged vertically with one blank row in between each table. Some cells refer to notes which can be found in the notes worksheet.</t>
  </si>
  <si>
    <t>This worksheet contains four tables arranged vertically with one blank row in between each table. Notes can be found in the notes worksheet.</t>
  </si>
  <si>
    <t>This worksheet contains six tables arranged vertically with one blank row in between each table. Some cells refer to notes which can be found in the notes worksheet.</t>
  </si>
  <si>
    <t>This worksheet contains four tables arranged vertically with one blank row in between each table. Some cells refer to notes which can be found in the notes worksheet.</t>
  </si>
  <si>
    <t>This worksheet contains nine tables arranged vertically with one blank row in between each table. Three refer to all persons, three to males and three to females. Some cells refer to notes which can be found in the notes worksheet.</t>
  </si>
  <si>
    <t>Sources: FPS Pharmaceutical Payment System, NHS England Prescription Cost Analysis (PCA) data, NHS Wales PCA data, NHS Scotland PCA data,</t>
  </si>
  <si>
    <t>Individuals to whom diabetes medication/products were dispensed by Patient Age and Gender</t>
  </si>
  <si>
    <t>Individuals to whom diabetes medication/products were dispensed by Financial Year and Deprivation Quintile</t>
  </si>
  <si>
    <t>Proportion of population to whom diabetes medication/products were dispensed by Financial Year and Deprivation Quintile</t>
  </si>
  <si>
    <t>Proportion of population to whom diabetes medication/products were dispensed by Patient Age and Gender</t>
  </si>
  <si>
    <t>Proportion of population to whom diabetes medication/products were dispensed by Financial Year and LGD</t>
  </si>
  <si>
    <t>Individuals to whom diabetes medication/products were dispensed by Financial Year and LGD</t>
  </si>
  <si>
    <t>Proportion of population to whom diabetes medication/products were dispensed by Financial Year and Local Commissioning Group (Health Trust)</t>
  </si>
  <si>
    <t>Individuals to whom diabetes medication/products were dispensed by Financial Year and Local Commissioning Group (Health Trust)</t>
  </si>
  <si>
    <t>Worksheet 1.3: Population weighted average distance and population proximity to nearest pharmacy, 2023/24 [note 5][note 6]</t>
  </si>
  <si>
    <t>Worksheet 1.1: Number of pharmacies and number of pharmacies per 100,000 population by Local Commissioning Group (Health Trust) [note 1][note 3][note 4]</t>
  </si>
  <si>
    <t>Table 1.1b: Number of pharmacies per 100,000 population by Local Commissioning Group (Health Trust) [note 1][note 3][note 4]</t>
  </si>
  <si>
    <t>Worksheet 1.2: Number of pharmacies and number of pharmacies per 100,000 population by Local Government District [note 1][note 3][note 4]</t>
  </si>
  <si>
    <t>Table 1.2b: Number of pharmacies per 100,000 population by LGD and Financial Year [note 1][note 3][note 4]</t>
  </si>
  <si>
    <t>Table 1.3a: Population weighted average distance and population proportion proximity to nearest pharmacy by Local Commissioning Group (Health Trust), 2023/24 [note 5][note 6]</t>
  </si>
  <si>
    <t>Table 1.3b: Population weighted average distance and population proportion proximity to nearest pharmacy by LGD, 2023/24 [note 5][note 6]</t>
  </si>
  <si>
    <t>Average monthly dispensed items 
[note 7]</t>
  </si>
  <si>
    <t>Average monthly 
dispensed 
Items 
[note 7]</t>
  </si>
  <si>
    <t>Worksheet 1.5: Number of pharmacies and proportion of pharmacies by monthly dispensed prescription item volume, 2023/24 [note 1][note 7]</t>
  </si>
  <si>
    <t>Worksheet 1.4: Number, percentage and change in number of Pharmacies by monthly dispensed prescription item volume and financial year [note 1][note 7]</t>
  </si>
  <si>
    <t>Worksheet 1.6: Average number of items and average total ingredient cost per pharmacy by Local Commissioning Group and Financial Year [note 2][note 8]</t>
  </si>
  <si>
    <t>Table 1.6c: Average total ingredient cost (before discount) per pharmacy by Local Commissioning Group (Health Trust) and Financial Year [note 2][note 8]</t>
  </si>
  <si>
    <t>Worksheet 1.7: Average number of items and average total ingredient cost per pharmacy by Local Government District and Financial Year [note 2][note 8]</t>
  </si>
  <si>
    <t>Table 1.7c: Average total ingredient cost (before discount) per pharmacy by LGD and Financial Year [note 2][note 8]</t>
  </si>
  <si>
    <t>Table 1.8: Number of Pharmacies, Pharmacies per 100,000 Population, Dispensed Items from Pharmacies and Average Monthly Dispensing Volume by UK Country, 2022/23 [note 2][note 9][note 10][note 11]</t>
  </si>
  <si>
    <t>Population [note 3][note 4]</t>
  </si>
  <si>
    <t>Worksheet 2.1: Number of Prescription Items, Ingredient Cost and Average Cost per item by Local Commissioning Group (Health Trust) and Pharmacy Forms [note 3][note 4][note 8][note 12][note 13][note 30]</t>
  </si>
  <si>
    <t>Worksheet 2.2: Number of Prescription Items, Ingredient Cost and Average Cost per item by Local Government District [note 8][note 12]</t>
  </si>
  <si>
    <t>Worksheet 2.3: Number of Prescription Items, Ingredient Cost and Average Cost per item by BNF Chapter [note 8][note 26][note 27]</t>
  </si>
  <si>
    <t>Worksheet 2.4: Number of Prescription Items, Ingredient Cost and Average Cost per item by BNF Chapter and Local Commissioning Group (Health Trust) [note 8][note 12][note 26]</t>
  </si>
  <si>
    <t>Worksheet 2.5: Number of Prescription Items, Ingredient Cost and Average Cost per item by BNF Chapter and Local Government District [note 8][note 12][note 26]</t>
  </si>
  <si>
    <t>Worksheet 2.6: Number of Prescription Items, Ingredient Cost and Average Cost per item by Local Commissioning Group, Patient Age and Gender [note 8][note 12][note 15]</t>
  </si>
  <si>
    <t>Worksheet 2.7: Number of Prescription Items, Ingredient Cost and Average Cost per Item by Local Government District, Patient Age and Gender [note 8][note 12][note 15]</t>
  </si>
  <si>
    <t>Worksheet 2.8: Number of Prescription Items, Ingredient Cost and Average Cost per Item by BNF Chapter, Patient Age and Gender [note 8][note 15][note 26]</t>
  </si>
  <si>
    <t>Worksheet 2.9: Number of Prescription Items, Ingredient Cost and Average Cost per Item by Deprivation Quintile and BNF Chapter [note 8][note 12][note 21][note 26]</t>
  </si>
  <si>
    <t>Table 2.9b: Ingredient Cost: All Persons by Deprivation Quintile and BNF Chapter, 2023/24 [note 8][note 21]</t>
  </si>
  <si>
    <t>Table 2.10: Relative cost weightings for dispensed items by age and gender [note 4][note 16]</t>
  </si>
  <si>
    <t>Table 2.11b: Ingredient Cost by Financial Year and UK Country [note 8][note 17]</t>
  </si>
  <si>
    <t>Table 2.11d: Prescription Items per head of population by Financial Year and UK Country [note 3][note 4][note 20]</t>
  </si>
  <si>
    <t>Worksheet 2.11: Prescription Items, Ingredient Cost and Average Cost per item by Financial Year and UK Country [note 3][note 4][note 8][note 17][note 18][note 19][note 20]</t>
  </si>
  <si>
    <t>Table 2.11e: Ingredient Cost per head of population by Financial Year and UK Country [note 3][note 4][note 8][note 20]</t>
  </si>
  <si>
    <t>Worksheet 3.1: Individuals and proportion of population to whom Anti-Depressants were dispensed by Local Commissioning Group [note 3][note 4][note 12][note 22][note 23][note 28]</t>
  </si>
  <si>
    <t>Table 3.1a: Individuals to whom anti-depressants were dispensed by Financial Year and Local Commissioning Group (Health Trust) [note 22][note 23][note 28]</t>
  </si>
  <si>
    <t>Table 3.1b: Proportion of population to whom anti-depressants were dispensed by Financial Year and Local Commissioning Group (Health Trust) [note 3][note 4][note 22][note 23][note 28]</t>
  </si>
  <si>
    <t>Worksheet 3.2: Individuals and proportion of population to whom Anti-Depressants were dispensed by LGD [note 3][note 4][note 12][note 22][note 23][note 28]</t>
  </si>
  <si>
    <t>Table 3.2b: Proportion of population to whom anti-depressants were dispensed by Financial Year and LGD [note 3][note 4][note 22][note 23][note 28]</t>
  </si>
  <si>
    <t>Table 3.2a: Individuals to whom anti-depressants were dispensed by Financial Year and LGD [note 22][note 23][note 28]</t>
  </si>
  <si>
    <t>Worksheet 3.3: Individuals and proportion of population to whom Anti-Depressants were dispensed by Age and Gender [note 3][note 4][note 22][note 23][note 28]</t>
  </si>
  <si>
    <t>Table 3.3a: Individuals to whom anti-depressants were dispensed by Patient Age and Gender [note 22][note 23][note 28]</t>
  </si>
  <si>
    <t>Table 3.3b: Proportion of population to whom anti-depressants were dispensed by Patient Age and Gender [note 3][note 4][note 22][note 23][note 28]</t>
  </si>
  <si>
    <t>Table 3.4a: Individuals to whom anti-depressants were dispensed by Financial Year and Deprivation Quintile [note 21][note 22][note 23][note 28]</t>
  </si>
  <si>
    <t>Table 3.4b: Proportion of population to whom anti-depressants were dispensed by Financial Year and Deprivation Quintile [note 21][note 22][note 23][note 28][note 29]</t>
  </si>
  <si>
    <t>Worksheet 3.5: Individuals and proportion of population to whom Diabetes Medication/Products were dispensed by Local Commissioning Group [note 3][note 4][note 12][note 22][note 24][note 28]</t>
  </si>
  <si>
    <t>Table 3.5a: Individuals to whom diabetes medication/products was dispensed by Financial Year and Local Commissioning Group (Health Trust) [note 22][note 24][note 28]</t>
  </si>
  <si>
    <t>Table 3.5b: Proportion of population to whom diabetes medication/products was dispensed by Financial Year and Local Commissioning Group (Health Trust) [note 3][note 4][note 22][note 24][note 28]</t>
  </si>
  <si>
    <t>Worksheet 3.6: Individuals and proportion of population to whom Diabetes Medication/Products were dispensed by LGD [note 3][note 4][note 12][note 22][note 24][note 28]</t>
  </si>
  <si>
    <t>Table 3.6a: Individuals to whom diabetes medication/products was dispensed by Financial Year and LGD [note 22][note 24][note 28]</t>
  </si>
  <si>
    <t>Table 3.6b: Proportion of population to whom diabetes medication/products was dispensed by Financial Year and LGD [note 3][note 4][note 22][note 24][note 28]</t>
  </si>
  <si>
    <t>Worksheet 3.7: Individuals and proportion of population to whom Diabetes Medication/Products were dispensed by Age and Gender [note 3][note 4][note 22][note 24][note 28]</t>
  </si>
  <si>
    <t>Table 3.7a: Individuals to whom diabetes medication/products was dispensed by Patient Age and Gender [note 22][note 24][note 28]</t>
  </si>
  <si>
    <t>Table 3.7b: Proportion of population to whom diabetes medication/products was dispensed by Patient Age and Gender [note 3][note 4][note 22][note 24][note 28]</t>
  </si>
  <si>
    <t>Table 3.8a: Individuals to whom diabetes medication/products was dispensed by Financial Year and Deprivation Quintile [note 21][note 22][note 24][note 28]</t>
  </si>
  <si>
    <t>Table 3.8b: Proportion of population to whom diabetes medication/products was dispensed by Financial Year and Deprivation Quintile [note 21][note 22][note 24][note 28][note 29]</t>
  </si>
  <si>
    <t>Worksheet 3.9: Individuals and proportion of population to whom Opioid Analgesics were dispensed by Local Commissioning Group [note 3][note 4][note 12][note 22][note 25][note 28]</t>
  </si>
  <si>
    <t>Table 3.9a: Individuals to whom opioid analgesics were dispensed by Financial Year and Local Commissioning Group (Health Trust) [note 22][note 25][note 28]</t>
  </si>
  <si>
    <t>Table 3.9b: Proportion of population to whom opioid analgesics were dispensed by Financial Year and Local Commissioning Group (Health Trust) [note 3][note 4][note 22][note 25][note 28]</t>
  </si>
  <si>
    <t>Worksheet 3.10: Individuals and proportion of population to whom Opioid Analgesics were dispensed by LGD [note 3][note 4][note 12][note 22][note 25][note 28]</t>
  </si>
  <si>
    <t>Table 3.10a: Individuals to whom opioid analgesics were dispensed by Financial Year and LGD [note 22][note 25][note 28]</t>
  </si>
  <si>
    <t>Table 3.10b: Proportion of population to whom opioid analgesics were dispensed by Financial Year and LGD [note 3][note 4][note 22][note 25][note 28]</t>
  </si>
  <si>
    <t>Worksheet 3.11: Individuals and proportion of population to whom Opioid Analgesics were dispensed by Age and Gender [note 3][note 4][note 22][note 25][note 28]</t>
  </si>
  <si>
    <t>Table 3.11a: Individuals to whom opioid analgesics were dispensed by Patient Age and Gender [note 22][note 25][note 28]</t>
  </si>
  <si>
    <t>Table 3.11b: Proportion of population to whom opioid analgesics were dispensed by Patient Age and Gender [note 3][note 4][note 22][note 25][note 28]</t>
  </si>
  <si>
    <t>Table 3.12a: Individuals to whom opioid analgesics were dispensed by Financial Year and Deprivation Quintile [note 21][note 22][note 25][note 28]</t>
  </si>
  <si>
    <t>Table 3.12b: Proportion of population to whom opioid analgesics were dispensed by Financial Year and Deprivation Quintile [note 21][note 22][note 25][note 28][note 29]</t>
  </si>
  <si>
    <t>Worksheet 3.13: Individuals and proportion of population to whom Anticoagulants were dispensed by Local Commissioning Group [note 3][note 4][note 12][note 22][note 28][note 31]</t>
  </si>
  <si>
    <t>Table 3.13a: Individuals to whom anticoagulants were dispensed by Financial Year and Local Commissioning Group (Health Trust) [note 22][note 28][note 31]</t>
  </si>
  <si>
    <t>Table 3.13b: Proportion of population to whom anticoagulants were dispensed by Financial Year and Local Commissioning Group (Health Trust) [note 3][note 4][note 22][note 28][note 31]</t>
  </si>
  <si>
    <t>Worksheet 3.14: Individuals and proportion of population to whom Anticoagulants were dispensed by LGD [note 3][note 4][note 12][note 22][note 28][note 31]</t>
  </si>
  <si>
    <t>Table 3.14a: Individuals to whom anticoagulants were dispensed by Financial Year and LGD [note 22][note 28][note 31]</t>
  </si>
  <si>
    <t>Table 3.14b: Proportion of population to whom anticoagulants were dispensed by Financial Year and LGD [note 3][note 4][note 22][note 28][note 31]</t>
  </si>
  <si>
    <t>Worksheet 3.15: Individuals and proportion of population to whom Anticoagulants were dispensed by Age and Gender [note 3][note 4][note 22][note 28][note 31]</t>
  </si>
  <si>
    <t>Table 3.15a: Individuals to whom anticoagulants were dispensed by Patient Age and Gender [note 22][note 28][note 31]</t>
  </si>
  <si>
    <t>Table 3.15b: Proportion of population to whom anticoagulants were dispensed by Patient Age and Gender [note 3][note 4][note 22][note 28][note 31]</t>
  </si>
  <si>
    <t>Table 3.16a: Individuals to whom anticoagulants were dispensed by Financial Year and Deprivation Quintile [note 21][note 22][note 31]</t>
  </si>
  <si>
    <t>Table 3.16b: Proportion of population to whom anticoagulants were dispensed by Financial Year and Deprivation Quintile [note 21][note 22][note 29][note 31]</t>
  </si>
  <si>
    <t>Worksheet 3.17: Individuals and proportion of population to whom Antibiotics were dispensed by Local Commissioning Group [note 3][note 4][note 12][note 28][note 32][note 33]</t>
  </si>
  <si>
    <t>Table 3.17a: Individuals to whom antibiotics were dispensed by Financial Year and Local Commissioning Group (Health Trust) [note 28][note 32][note 33]</t>
  </si>
  <si>
    <t>Table 3.17b: Proportion of population to whom antibiotics were dispensed by Financial Year and Local Commissioning Group (Health Trust) [note 3][note 4][note 28][note 32][note 33]</t>
  </si>
  <si>
    <t>Worksheet 3.18: Individuals and proportion of population to whom Antibiotics were dispensed by LGD [note 3][note 4][note 12][note 28][note 32][note 33]</t>
  </si>
  <si>
    <t>Table 3.18a: Individuals to whom antibiotics were dispensed by Financial Year and LGD [note 28][note 32][note 33]</t>
  </si>
  <si>
    <t>Table 3.18b: Proportion of population to whom antibiotics were dispensed by Financial Year and LGD [note 3][note 4][note 28][note 32][note 33]</t>
  </si>
  <si>
    <t>Worksheet 3.19: Individuals and proportion of population to whom Antibiotics were dispensed by Age and Gender [note 3][note 4][note 28][note 32][note 33]</t>
  </si>
  <si>
    <t>Table 3.19a: Individuals to whom antibiotics were dispensed by Patient Age and Gender [note 28][note 32][note 33]</t>
  </si>
  <si>
    <t>Table 3.19b: Proportion of population to whom antibiotics were dispensed by Patient Age and Gender [note 3][note 4][note 28][note 32][note 33]</t>
  </si>
  <si>
    <t>Table 3.20a: Individuals to whom antibiotics were dispensed by Financial Year and Deprivation Quintile [note 21][note 32][note 33]</t>
  </si>
  <si>
    <t>Table 3.20b: Proportion of population to whom antibiotics were dispensed by Financial Year and Deprivation Quintile [note 21][note 29][note 32][note 33]</t>
  </si>
  <si>
    <t>Worksheet 3.20: Individuals and proportion of population to whom Antibiotics were dispensed by Deprivation Quintile [note 12][note 21][note 29][note 32][note 33]</t>
  </si>
  <si>
    <t>Worksheet 3.16: Individuals and proportion of population to whom Anticoagulants were dispensed by Deprivation Quintile [note 12][note 21][note 22][note 29][note 31]</t>
  </si>
  <si>
    <t>Worksheet 3.12: Individuals and proportion of population to whom Opioid Analgesics were dispensed by Deprivation Quintile [note 12][note 21][note 22][note 25][note 28][note 29]</t>
  </si>
  <si>
    <t>Worksheet 3.8: Individuals and proportion of population to whom Diabetes Medication/Products were dispensed by Deprivation Quintile [note 12][note 21][note 22][note 24][note 28][note 29]</t>
  </si>
  <si>
    <t>Worksheet 3.4: Individuals and proportion of population to whom Anti-Depressants were dispensed by Deprivation Quintile [note 12][note 21][note 22][note 23][note 28][note 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</si>
</sst>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44" formatCode="_-&quot;£&quot;* #,##0.00_-;\-&quot;£&quot;* #,##0.00_-;_-&quot;£&quot;* &quot;-&quot;??_-;_-@_-"/>
    <numFmt numFmtId="43" formatCode="_-* #,##0.00_-;\-* #,##0.00_-;_-* &quot;-&quot;??_-;_-@_-"/>
    <numFmt numFmtId="164" formatCode="0.0%"/>
    <numFmt numFmtId="165" formatCode="#,##0.0"/>
    <numFmt numFmtId="166" formatCode="0.0"/>
    <numFmt numFmtId="167" formatCode="_-* #,##0.0_-;\-* #,##0.0_-;_-* &quot;-&quot;??_-;_-@_-"/>
    <numFmt numFmtId="168" formatCode="&quot;£&quot;#,##0.00"/>
    <numFmt numFmtId="169" formatCode="_-* #,##0.0_-;\-* #,##0.0_-;_-* &quot;-&quot;?_-;_-@_-"/>
    <numFmt numFmtId="170" formatCode="#,##0.0_ ;\-#,##0.0\ "/>
    <numFmt numFmtId="171" formatCode="_-* #,##0_-;\-* #,##0_-;_-* &quot;-&quot;??_-;_-@_-"/>
    <numFmt numFmtId="172" formatCode="0.000000"/>
    <numFmt numFmtId="173" formatCode="0.0000"/>
  </numFmts>
  <fonts count="43">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sz val="11"/>
      <color rgb="FF006100"/>
      <name val="Calibri"/>
      <family val="2"/>
      <scheme val="minor"/>
    </font>
    <font>
      <sz val="11"/>
      <color rgb="FF9C0006"/>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b/>
      <sz val="14"/>
      <color theme="0"/>
      <name val="Calibri"/>
      <family val="2"/>
      <scheme val="minor"/>
    </font>
    <font>
      <sz val="14"/>
      <color indexed="9"/>
      <name val="Calibri"/>
      <family val="2"/>
    </font>
    <font>
      <b/>
      <sz val="12"/>
      <color rgb="FF0C2627"/>
      <name val="Calibri"/>
      <family val="2"/>
      <scheme val="minor"/>
    </font>
    <font>
      <sz val="11"/>
      <color theme="10"/>
      <name val="Calibri"/>
      <family val="2"/>
      <scheme val="minor"/>
    </font>
    <font>
      <u/>
      <sz val="11"/>
      <color rgb="FF5757FF"/>
      <name val="Calibri"/>
      <family val="2"/>
      <scheme val="minor"/>
    </font>
    <font>
      <u/>
      <sz val="11"/>
      <color rgb="FF3333FF"/>
      <name val="Calibri"/>
      <family val="2"/>
      <scheme val="minor"/>
    </font>
    <font>
      <b/>
      <sz val="15"/>
      <name val="Calibri"/>
      <family val="2"/>
      <scheme val="minor"/>
    </font>
    <font>
      <sz val="11"/>
      <name val="Calibri"/>
      <family val="2"/>
      <scheme val="minor"/>
    </font>
    <font>
      <b/>
      <sz val="13"/>
      <name val="Calibri"/>
      <family val="2"/>
      <scheme val="minor"/>
    </font>
    <font>
      <b/>
      <sz val="11"/>
      <name val="Calibri"/>
      <family val="2"/>
      <scheme val="minor"/>
    </font>
    <font>
      <b/>
      <sz val="10"/>
      <name val="Calibri"/>
      <family val="2"/>
      <scheme val="minor"/>
    </font>
    <font>
      <sz val="9"/>
      <name val="Calibri"/>
      <family val="2"/>
      <scheme val="minor"/>
    </font>
    <font>
      <b/>
      <sz val="10"/>
      <name val="Calibri"/>
      <family val="2"/>
    </font>
    <font>
      <b/>
      <sz val="11"/>
      <color rgb="FFFF0000"/>
      <name val="Calibri"/>
      <family val="2"/>
      <scheme val="minor"/>
    </font>
    <font>
      <b/>
      <sz val="11"/>
      <name val="Calibri"/>
      <family val="2"/>
    </font>
    <font>
      <i/>
      <sz val="11"/>
      <name val="Calibri"/>
      <family val="2"/>
      <scheme val="minor"/>
    </font>
    <font>
      <i/>
      <sz val="11"/>
      <color theme="1"/>
      <name val="Calibri"/>
      <family val="2"/>
      <scheme val="minor"/>
    </font>
    <font>
      <b/>
      <i/>
      <sz val="11"/>
      <color theme="1"/>
      <name val="Calibri"/>
      <family val="2"/>
      <scheme val="minor"/>
    </font>
    <font>
      <sz val="11"/>
      <color rgb="FF5757FF"/>
      <name val="Calibri"/>
      <family val="2"/>
      <scheme val="minor"/>
    </font>
    <font>
      <b/>
      <vertAlign val="superscript"/>
      <sz val="11"/>
      <name val="Calibri"/>
      <family val="2"/>
    </font>
    <font>
      <sz val="11"/>
      <name val="Calibri"/>
      <family val="2"/>
    </font>
    <font>
      <b/>
      <sz val="14"/>
      <color theme="1"/>
      <name val="Calibri"/>
      <family val="2"/>
      <scheme val="minor"/>
    </font>
    <font>
      <u/>
      <sz val="11"/>
      <color theme="1"/>
      <name val="Calibri"/>
      <family val="2"/>
      <scheme val="minor"/>
    </font>
    <font>
      <i/>
      <u/>
      <sz val="11"/>
      <color theme="1"/>
      <name val="Calibri"/>
      <family val="2"/>
      <scheme val="minor"/>
    </font>
    <font>
      <i/>
      <u/>
      <sz val="10"/>
      <color theme="1"/>
      <name val="Calibri"/>
      <family val="2"/>
      <scheme val="minor"/>
    </font>
    <font>
      <b/>
      <sz val="9"/>
      <name val="Calibri"/>
      <family val="2"/>
      <scheme val="minor"/>
    </font>
    <font>
      <u/>
      <sz val="9"/>
      <color theme="10"/>
      <name val="Calibri"/>
      <family val="2"/>
      <scheme val="minor"/>
    </font>
    <font>
      <sz val="11"/>
      <color rgb="FF000000"/>
      <name val="Calibri"/>
      <family val="2"/>
      <scheme val="minor"/>
    </font>
    <font>
      <u/>
      <sz val="10"/>
      <color theme="10"/>
      <name val="Calibri"/>
      <family val="2"/>
      <scheme val="minor"/>
    </font>
    <font>
      <sz val="11"/>
      <name val="Calibri"/>
      <scheme val="minor"/>
    </font>
    <font>
      <b/>
      <sz val="10"/>
      <name val="Calibri"/>
      <scheme val="minor"/>
    </font>
    <font>
      <i/>
      <sz val="11"/>
      <name val="Calibri"/>
      <scheme val="minor"/>
    </font>
    <font>
      <b/>
      <sz val="11"/>
      <name val="Calibri"/>
      <scheme val="minor"/>
    </font>
  </fonts>
  <fills count="12">
    <fill>
      <patternFill patternType="none"/>
    </fill>
    <fill>
      <patternFill patternType="gray125"/>
    </fill>
    <fill>
      <patternFill patternType="solid">
        <fgColor rgb="FFC6EFCE"/>
      </patternFill>
    </fill>
    <fill>
      <patternFill patternType="solid">
        <fgColor rgb="FFFFC7CE"/>
      </patternFill>
    </fill>
    <fill>
      <patternFill patternType="solid">
        <fgColor theme="4" tint="0.79998168889431442"/>
        <bgColor indexed="65"/>
      </patternFill>
    </fill>
    <fill>
      <patternFill patternType="solid">
        <fgColor rgb="FF0C2627"/>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4" tint="0.59996337778862885"/>
        <bgColor indexed="64"/>
      </patternFill>
    </fill>
    <fill>
      <patternFill patternType="solid">
        <fgColor rgb="FFFFFFFF"/>
        <bgColor rgb="FF000000"/>
      </patternFill>
    </fill>
    <fill>
      <patternFill patternType="solid">
        <fgColor rgb="FFDCE6F1"/>
        <bgColor rgb="FF000000"/>
      </patternFill>
    </fill>
  </fills>
  <borders count="17">
    <border>
      <left/>
      <right/>
      <top/>
      <bottom/>
      <diagonal/>
    </border>
    <border>
      <left/>
      <right/>
      <top/>
      <bottom style="thick">
        <color theme="4"/>
      </bottom>
      <diagonal/>
    </border>
    <border>
      <left/>
      <right/>
      <top/>
      <bottom style="thick">
        <color theme="4" tint="0.499984740745262"/>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13">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4" fillId="2" borderId="0" applyNumberFormat="0" applyBorder="0" applyAlignment="0" applyProtection="0"/>
    <xf numFmtId="0" fontId="5" fillId="3" borderId="0" applyNumberFormat="0" applyBorder="0" applyAlignment="0" applyProtection="0"/>
    <xf numFmtId="0" fontId="1" fillId="4" borderId="0" applyNumberFormat="0" applyBorder="0" applyAlignment="0" applyProtection="0"/>
    <xf numFmtId="0" fontId="9" fillId="0" borderId="0" applyNumberForma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37" fillId="0" borderId="0"/>
  </cellStyleXfs>
  <cellXfs count="455">
    <xf numFmtId="0" fontId="0" fillId="0" borderId="0" xfId="0"/>
    <xf numFmtId="0" fontId="10" fillId="5" borderId="0" xfId="0" applyFont="1" applyFill="1" applyBorder="1" applyAlignment="1">
      <alignment vertical="center"/>
    </xf>
    <xf numFmtId="0" fontId="10" fillId="5" borderId="0" xfId="0" applyFont="1" applyFill="1" applyBorder="1" applyAlignment="1"/>
    <xf numFmtId="49" fontId="0" fillId="6" borderId="0" xfId="0" applyNumberFormat="1" applyFont="1" applyFill="1" applyAlignment="1">
      <alignment horizontal="center"/>
    </xf>
    <xf numFmtId="0" fontId="0" fillId="6" borderId="0" xfId="0" applyFont="1" applyFill="1"/>
    <xf numFmtId="49" fontId="12" fillId="6" borderId="0" xfId="9" applyNumberFormat="1" applyFont="1" applyFill="1" applyAlignment="1">
      <alignment horizontal="left"/>
    </xf>
    <xf numFmtId="0" fontId="13" fillId="6" borderId="0" xfId="9" applyFont="1" applyFill="1"/>
    <xf numFmtId="0" fontId="14" fillId="6" borderId="0" xfId="9" quotePrefix="1" applyFont="1" applyFill="1" applyAlignment="1">
      <alignment horizontal="center"/>
    </xf>
    <xf numFmtId="49" fontId="14" fillId="6" borderId="0" xfId="9" applyNumberFormat="1" applyFont="1" applyFill="1" applyAlignment="1">
      <alignment horizontal="left"/>
    </xf>
    <xf numFmtId="0" fontId="14" fillId="6" borderId="0" xfId="9" applyFont="1" applyFill="1" applyAlignment="1">
      <alignment horizontal="left"/>
    </xf>
    <xf numFmtId="49" fontId="14" fillId="6" borderId="0" xfId="9" applyNumberFormat="1" applyFont="1" applyFill="1" applyAlignment="1">
      <alignment horizontal="center"/>
    </xf>
    <xf numFmtId="0" fontId="14" fillId="6" borderId="0" xfId="9" applyFont="1" applyFill="1" applyAlignment="1">
      <alignment horizontal="center"/>
    </xf>
    <xf numFmtId="0" fontId="0" fillId="6" borderId="0" xfId="0" applyFont="1" applyFill="1" applyAlignment="1"/>
    <xf numFmtId="0" fontId="14" fillId="6" borderId="0" xfId="9" applyFont="1" applyFill="1"/>
    <xf numFmtId="2" fontId="14" fillId="6" borderId="0" xfId="9" applyNumberFormat="1" applyFont="1" applyFill="1" applyAlignment="1">
      <alignment horizontal="center"/>
    </xf>
    <xf numFmtId="0" fontId="9" fillId="6" borderId="0" xfId="9" applyFill="1" applyAlignment="1">
      <alignment horizontal="center"/>
    </xf>
    <xf numFmtId="0" fontId="15" fillId="6" borderId="0" xfId="9" applyFont="1" applyFill="1"/>
    <xf numFmtId="0" fontId="9" fillId="6" borderId="0" xfId="9" applyFill="1"/>
    <xf numFmtId="0" fontId="14" fillId="6" borderId="0" xfId="9" applyFont="1" applyFill="1" applyAlignment="1">
      <alignment horizontal="left" vertical="center"/>
    </xf>
    <xf numFmtId="0" fontId="9" fillId="6" borderId="0" xfId="9" applyFont="1" applyFill="1"/>
    <xf numFmtId="0" fontId="16" fillId="6" borderId="0" xfId="4" applyFont="1" applyFill="1" applyBorder="1"/>
    <xf numFmtId="0" fontId="17" fillId="6" borderId="0" xfId="0" applyFont="1" applyFill="1"/>
    <xf numFmtId="0" fontId="18" fillId="6" borderId="2" xfId="5" applyFont="1" applyFill="1" applyAlignment="1"/>
    <xf numFmtId="0" fontId="17" fillId="6" borderId="0" xfId="0" applyFont="1" applyFill="1" applyAlignment="1">
      <alignment horizontal="center" vertical="center"/>
    </xf>
    <xf numFmtId="0" fontId="19" fillId="7" borderId="3" xfId="0" applyFont="1" applyFill="1" applyBorder="1" applyAlignment="1">
      <alignment wrapText="1"/>
    </xf>
    <xf numFmtId="0" fontId="19" fillId="7" borderId="4" xfId="0" applyFont="1" applyFill="1" applyBorder="1" applyAlignment="1">
      <alignment horizontal="right"/>
    </xf>
    <xf numFmtId="0" fontId="19" fillId="7" borderId="0" xfId="0" applyFont="1" applyFill="1" applyBorder="1" applyAlignment="1">
      <alignment horizontal="right"/>
    </xf>
    <xf numFmtId="0" fontId="19" fillId="7" borderId="5" xfId="0" applyFont="1" applyFill="1" applyBorder="1" applyAlignment="1">
      <alignment horizontal="right" wrapText="1"/>
    </xf>
    <xf numFmtId="0" fontId="17" fillId="6" borderId="6" xfId="0" applyFont="1" applyFill="1" applyBorder="1" applyAlignment="1">
      <alignment horizontal="left"/>
    </xf>
    <xf numFmtId="3" fontId="17" fillId="6" borderId="0" xfId="0" applyNumberFormat="1" applyFont="1" applyFill="1" applyBorder="1" applyAlignment="1">
      <alignment horizontal="right"/>
    </xf>
    <xf numFmtId="0" fontId="0" fillId="6" borderId="0" xfId="0" applyFill="1"/>
    <xf numFmtId="164" fontId="17" fillId="8" borderId="7" xfId="3" applyNumberFormat="1" applyFont="1" applyFill="1" applyBorder="1" applyAlignment="1">
      <alignment horizontal="right"/>
    </xf>
    <xf numFmtId="0" fontId="19" fillId="8" borderId="6" xfId="0" applyFont="1" applyFill="1" applyBorder="1" applyAlignment="1">
      <alignment horizontal="left"/>
    </xf>
    <xf numFmtId="3" fontId="19" fillId="8" borderId="0" xfId="0" applyNumberFormat="1" applyFont="1" applyFill="1" applyBorder="1" applyAlignment="1">
      <alignment horizontal="right"/>
    </xf>
    <xf numFmtId="164" fontId="19" fillId="8" borderId="7" xfId="3" applyNumberFormat="1" applyFont="1" applyFill="1" applyBorder="1" applyAlignment="1">
      <alignment horizontal="right"/>
    </xf>
    <xf numFmtId="0" fontId="19" fillId="6" borderId="0" xfId="0" applyFont="1" applyFill="1" applyBorder="1" applyAlignment="1">
      <alignment horizontal="left"/>
    </xf>
    <xf numFmtId="0" fontId="19" fillId="6" borderId="0" xfId="0" applyFont="1" applyFill="1" applyBorder="1" applyAlignment="1">
      <alignment horizontal="right"/>
    </xf>
    <xf numFmtId="3" fontId="19" fillId="6" borderId="0" xfId="0" applyNumberFormat="1" applyFont="1" applyFill="1" applyBorder="1" applyAlignment="1">
      <alignment horizontal="right"/>
    </xf>
    <xf numFmtId="0" fontId="18" fillId="6" borderId="2" xfId="5" applyFont="1" applyFill="1" applyAlignment="1">
      <alignment horizontal="left"/>
    </xf>
    <xf numFmtId="3" fontId="19" fillId="6" borderId="0" xfId="0" applyNumberFormat="1" applyFont="1" applyFill="1" applyBorder="1" applyAlignment="1">
      <alignment horizontal="left"/>
    </xf>
    <xf numFmtId="0" fontId="19" fillId="7" borderId="4" xfId="0" applyFont="1" applyFill="1" applyBorder="1" applyAlignment="1">
      <alignment horizontal="right" wrapText="1"/>
    </xf>
    <xf numFmtId="0" fontId="19" fillId="7" borderId="0" xfId="0" applyFont="1" applyFill="1" applyBorder="1" applyAlignment="1">
      <alignment horizontal="right" wrapText="1"/>
    </xf>
    <xf numFmtId="0" fontId="19" fillId="7" borderId="8" xfId="0" applyFont="1" applyFill="1" applyBorder="1" applyAlignment="1">
      <alignment horizontal="right" wrapText="1"/>
    </xf>
    <xf numFmtId="165" fontId="19" fillId="6" borderId="0" xfId="0" applyNumberFormat="1" applyFont="1" applyFill="1" applyBorder="1" applyAlignment="1">
      <alignment horizontal="right"/>
    </xf>
    <xf numFmtId="0" fontId="17" fillId="6" borderId="9" xfId="0" applyFont="1" applyFill="1" applyBorder="1" applyAlignment="1">
      <alignment horizontal="left"/>
    </xf>
    <xf numFmtId="165" fontId="17" fillId="6" borderId="0" xfId="0" applyNumberFormat="1" applyFont="1" applyFill="1" applyBorder="1" applyAlignment="1">
      <alignment horizontal="right"/>
    </xf>
    <xf numFmtId="166" fontId="17" fillId="6" borderId="0" xfId="0" applyNumberFormat="1" applyFont="1" applyFill="1"/>
    <xf numFmtId="164" fontId="17" fillId="8" borderId="10" xfId="3" applyNumberFormat="1" applyFont="1" applyFill="1" applyBorder="1" applyAlignment="1">
      <alignment horizontal="right"/>
    </xf>
    <xf numFmtId="165" fontId="19" fillId="8" borderId="0" xfId="0" applyNumberFormat="1" applyFont="1" applyFill="1" applyBorder="1" applyAlignment="1">
      <alignment horizontal="right"/>
    </xf>
    <xf numFmtId="166" fontId="19" fillId="8" borderId="0" xfId="3" applyNumberFormat="1" applyFont="1" applyFill="1" applyBorder="1" applyAlignment="1">
      <alignment horizontal="right"/>
    </xf>
    <xf numFmtId="166" fontId="19" fillId="8" borderId="3" xfId="3" applyNumberFormat="1" applyFont="1" applyFill="1" applyBorder="1" applyAlignment="1">
      <alignment horizontal="right"/>
    </xf>
    <xf numFmtId="164" fontId="19" fillId="8" borderId="6" xfId="3" applyNumberFormat="1" applyFont="1" applyFill="1" applyBorder="1" applyAlignment="1">
      <alignment horizontal="right"/>
    </xf>
    <xf numFmtId="164" fontId="19" fillId="6" borderId="0" xfId="3" applyNumberFormat="1" applyFont="1" applyFill="1" applyBorder="1" applyAlignment="1">
      <alignment horizontal="right"/>
    </xf>
    <xf numFmtId="0" fontId="17" fillId="6" borderId="10" xfId="0" applyFont="1" applyFill="1" applyBorder="1" applyAlignment="1">
      <alignment horizontal="left"/>
    </xf>
    <xf numFmtId="3" fontId="19" fillId="8" borderId="4" xfId="0" applyNumberFormat="1" applyFont="1" applyFill="1" applyBorder="1" applyAlignment="1">
      <alignment horizontal="right"/>
    </xf>
    <xf numFmtId="0" fontId="19" fillId="7" borderId="12" xfId="0" applyFont="1" applyFill="1" applyBorder="1" applyAlignment="1">
      <alignment horizontal="right" wrapText="1"/>
    </xf>
    <xf numFmtId="165" fontId="19" fillId="8" borderId="4" xfId="0" applyNumberFormat="1" applyFont="1" applyFill="1" applyBorder="1" applyAlignment="1">
      <alignment horizontal="right"/>
    </xf>
    <xf numFmtId="0" fontId="18" fillId="6" borderId="2" xfId="5" applyFont="1" applyFill="1" applyAlignment="1">
      <alignment vertical="center"/>
    </xf>
    <xf numFmtId="0" fontId="19" fillId="7" borderId="4" xfId="0" applyFont="1" applyFill="1" applyBorder="1" applyAlignment="1">
      <alignment wrapText="1"/>
    </xf>
    <xf numFmtId="49" fontId="19" fillId="7" borderId="0" xfId="0" applyNumberFormat="1" applyFont="1" applyFill="1" applyBorder="1" applyAlignment="1">
      <alignment horizontal="right" wrapText="1"/>
    </xf>
    <xf numFmtId="49" fontId="19" fillId="7" borderId="6" xfId="0" applyNumberFormat="1" applyFont="1" applyFill="1" applyBorder="1" applyAlignment="1">
      <alignment horizontal="right" wrapText="1"/>
    </xf>
    <xf numFmtId="49" fontId="19" fillId="7" borderId="16" xfId="0" applyNumberFormat="1" applyFont="1" applyFill="1" applyBorder="1" applyAlignment="1">
      <alignment horizontal="right" wrapText="1"/>
    </xf>
    <xf numFmtId="0" fontId="17" fillId="6" borderId="0" xfId="0" applyFont="1" applyFill="1" applyBorder="1" applyAlignment="1">
      <alignment horizontal="left"/>
    </xf>
    <xf numFmtId="0" fontId="0" fillId="6" borderId="0" xfId="0" applyFill="1" applyBorder="1"/>
    <xf numFmtId="0" fontId="0" fillId="6" borderId="6" xfId="0" applyFill="1" applyBorder="1"/>
    <xf numFmtId="164" fontId="17" fillId="8" borderId="6" xfId="0" applyNumberFormat="1" applyFont="1" applyFill="1" applyBorder="1" applyAlignment="1">
      <alignment horizontal="right"/>
    </xf>
    <xf numFmtId="0" fontId="19" fillId="8" borderId="0" xfId="0" applyFont="1" applyFill="1" applyBorder="1" applyAlignment="1">
      <alignment horizontal="left"/>
    </xf>
    <xf numFmtId="0" fontId="19" fillId="8" borderId="0" xfId="0" applyNumberFormat="1" applyFont="1" applyFill="1" applyBorder="1" applyAlignment="1">
      <alignment horizontal="right"/>
    </xf>
    <xf numFmtId="0" fontId="19" fillId="8" borderId="6" xfId="0" applyNumberFormat="1" applyFont="1" applyFill="1" applyBorder="1" applyAlignment="1">
      <alignment horizontal="right"/>
    </xf>
    <xf numFmtId="164" fontId="19" fillId="8" borderId="6" xfId="0" applyNumberFormat="1" applyFont="1" applyFill="1" applyBorder="1" applyAlignment="1">
      <alignment horizontal="right"/>
    </xf>
    <xf numFmtId="0" fontId="19" fillId="0" borderId="0" xfId="0" applyFont="1" applyFill="1" applyBorder="1" applyAlignment="1">
      <alignment horizontal="right" vertical="center"/>
    </xf>
    <xf numFmtId="3" fontId="19" fillId="0" borderId="0" xfId="0" applyNumberFormat="1" applyFont="1" applyFill="1" applyBorder="1" applyAlignment="1">
      <alignment horizontal="right" vertical="center"/>
    </xf>
    <xf numFmtId="3" fontId="19" fillId="6" borderId="0" xfId="0" applyNumberFormat="1" applyFont="1" applyFill="1" applyBorder="1" applyAlignment="1">
      <alignment horizontal="right" vertical="center"/>
    </xf>
    <xf numFmtId="49" fontId="19" fillId="7" borderId="5" xfId="0" applyNumberFormat="1" applyFont="1" applyFill="1" applyBorder="1" applyAlignment="1">
      <alignment horizontal="right" wrapText="1"/>
    </xf>
    <xf numFmtId="166" fontId="17" fillId="6" borderId="0" xfId="0" applyNumberFormat="1" applyFont="1" applyFill="1" applyBorder="1"/>
    <xf numFmtId="164" fontId="17" fillId="4" borderId="7" xfId="8" applyNumberFormat="1" applyFont="1" applyBorder="1" applyAlignment="1">
      <alignment horizontal="right"/>
    </xf>
    <xf numFmtId="164" fontId="19" fillId="4" borderId="7" xfId="8" applyNumberFormat="1" applyFont="1" applyBorder="1" applyAlignment="1">
      <alignment horizontal="right"/>
    </xf>
    <xf numFmtId="0" fontId="14" fillId="6" borderId="0" xfId="9" applyFont="1" applyFill="1" applyBorder="1"/>
    <xf numFmtId="0" fontId="17" fillId="6" borderId="0" xfId="0" applyFont="1" applyFill="1" applyBorder="1"/>
    <xf numFmtId="0" fontId="17" fillId="6" borderId="0" xfId="0" applyFont="1" applyFill="1" applyAlignment="1">
      <alignment horizontal="center"/>
    </xf>
    <xf numFmtId="0" fontId="17" fillId="6" borderId="0" xfId="0" applyFont="1" applyFill="1" applyAlignment="1"/>
    <xf numFmtId="165" fontId="17" fillId="6" borderId="10" xfId="0" applyNumberFormat="1" applyFont="1" applyFill="1" applyBorder="1" applyAlignment="1">
      <alignment horizontal="right"/>
    </xf>
    <xf numFmtId="165" fontId="19" fillId="8" borderId="10" xfId="0" applyNumberFormat="1" applyFont="1" applyFill="1" applyBorder="1" applyAlignment="1">
      <alignment horizontal="right"/>
    </xf>
    <xf numFmtId="0" fontId="19" fillId="6" borderId="0" xfId="0" applyFont="1" applyFill="1" applyBorder="1"/>
    <xf numFmtId="3" fontId="20" fillId="6" borderId="0" xfId="0" applyNumberFormat="1" applyFont="1" applyFill="1" applyBorder="1" applyAlignment="1">
      <alignment horizontal="center"/>
    </xf>
    <xf numFmtId="0" fontId="18" fillId="0" borderId="2" xfId="5" applyFont="1" applyFill="1" applyAlignment="1"/>
    <xf numFmtId="0" fontId="17" fillId="0" borderId="0" xfId="0" applyFont="1" applyFill="1" applyAlignment="1">
      <alignment horizontal="center"/>
    </xf>
    <xf numFmtId="0" fontId="17" fillId="0" borderId="0" xfId="0" applyFont="1" applyFill="1" applyAlignment="1"/>
    <xf numFmtId="0" fontId="21" fillId="6" borderId="0" xfId="0" applyFont="1" applyFill="1"/>
    <xf numFmtId="0" fontId="19" fillId="7" borderId="14" xfId="0" applyFont="1" applyFill="1" applyBorder="1" applyAlignment="1"/>
    <xf numFmtId="0" fontId="19" fillId="7" borderId="14" xfId="0" applyFont="1" applyFill="1" applyBorder="1" applyAlignment="1">
      <alignment horizontal="right"/>
    </xf>
    <xf numFmtId="0" fontId="19" fillId="7" borderId="3" xfId="0" applyFont="1" applyFill="1" applyBorder="1" applyAlignment="1">
      <alignment horizontal="right" wrapText="1"/>
    </xf>
    <xf numFmtId="0" fontId="19" fillId="8" borderId="10" xfId="0" applyFont="1" applyFill="1" applyBorder="1" applyAlignment="1">
      <alignment horizontal="right"/>
    </xf>
    <xf numFmtId="3" fontId="17" fillId="6" borderId="6" xfId="0" applyNumberFormat="1" applyFont="1" applyFill="1" applyBorder="1" applyAlignment="1">
      <alignment horizontal="right"/>
    </xf>
    <xf numFmtId="3" fontId="17" fillId="6" borderId="7" xfId="0" applyNumberFormat="1" applyFont="1" applyFill="1" applyBorder="1" applyAlignment="1">
      <alignment horizontal="right"/>
    </xf>
    <xf numFmtId="164" fontId="17" fillId="6" borderId="0" xfId="3" applyNumberFormat="1" applyFont="1" applyFill="1" applyBorder="1" applyAlignment="1">
      <alignment horizontal="right"/>
    </xf>
    <xf numFmtId="3" fontId="17" fillId="6" borderId="10" xfId="0" applyNumberFormat="1" applyFont="1" applyFill="1" applyBorder="1" applyAlignment="1">
      <alignment horizontal="right"/>
    </xf>
    <xf numFmtId="3" fontId="17" fillId="0" borderId="0" xfId="0" applyNumberFormat="1" applyFont="1" applyFill="1" applyBorder="1" applyAlignment="1">
      <alignment horizontal="right"/>
    </xf>
    <xf numFmtId="0" fontId="19" fillId="8" borderId="7" xfId="0" applyFont="1" applyFill="1" applyBorder="1" applyAlignment="1">
      <alignment horizontal="right"/>
    </xf>
    <xf numFmtId="3" fontId="17" fillId="6" borderId="0" xfId="0" applyNumberFormat="1" applyFont="1" applyFill="1" applyAlignment="1">
      <alignment horizontal="right"/>
    </xf>
    <xf numFmtId="164" fontId="17" fillId="6" borderId="0" xfId="3" applyNumberFormat="1" applyFont="1" applyFill="1" applyAlignment="1">
      <alignment horizontal="right"/>
    </xf>
    <xf numFmtId="164" fontId="17" fillId="0" borderId="0" xfId="3" applyNumberFormat="1" applyFont="1" applyFill="1" applyAlignment="1">
      <alignment horizontal="right"/>
    </xf>
    <xf numFmtId="0" fontId="8" fillId="6" borderId="0" xfId="0" applyFont="1" applyFill="1"/>
    <xf numFmtId="164" fontId="17" fillId="6" borderId="0" xfId="3" applyNumberFormat="1" applyFont="1" applyFill="1" applyAlignment="1"/>
    <xf numFmtId="0" fontId="17" fillId="6" borderId="0" xfId="0" applyFont="1" applyFill="1" applyAlignment="1">
      <alignment vertical="center"/>
    </xf>
    <xf numFmtId="0" fontId="19" fillId="7" borderId="3" xfId="0" applyFont="1" applyFill="1" applyBorder="1"/>
    <xf numFmtId="0" fontId="17" fillId="6" borderId="7" xfId="0" applyFont="1" applyFill="1" applyBorder="1"/>
    <xf numFmtId="164" fontId="17" fillId="6" borderId="0" xfId="3" applyNumberFormat="1" applyFont="1" applyFill="1"/>
    <xf numFmtId="3" fontId="17" fillId="6" borderId="0" xfId="0" applyNumberFormat="1" applyFont="1" applyFill="1"/>
    <xf numFmtId="164" fontId="19" fillId="6" borderId="10" xfId="3" applyNumberFormat="1" applyFont="1" applyFill="1" applyBorder="1" applyAlignment="1">
      <alignment horizontal="right"/>
    </xf>
    <xf numFmtId="0" fontId="19" fillId="8" borderId="3" xfId="0" applyFont="1" applyFill="1" applyBorder="1" applyAlignment="1">
      <alignment horizontal="left"/>
    </xf>
    <xf numFmtId="164" fontId="19" fillId="8" borderId="5" xfId="3" applyNumberFormat="1" applyFont="1" applyFill="1" applyBorder="1" applyAlignment="1">
      <alignment horizontal="right"/>
    </xf>
    <xf numFmtId="164" fontId="19" fillId="8" borderId="0" xfId="3" applyNumberFormat="1" applyFont="1" applyFill="1" applyBorder="1" applyAlignment="1">
      <alignment horizontal="right"/>
    </xf>
    <xf numFmtId="164" fontId="17" fillId="6" borderId="6" xfId="3" applyNumberFormat="1" applyFont="1" applyFill="1" applyBorder="1" applyAlignment="1">
      <alignment horizontal="right"/>
    </xf>
    <xf numFmtId="3" fontId="19" fillId="8" borderId="7" xfId="0" applyNumberFormat="1" applyFont="1" applyFill="1" applyBorder="1" applyAlignment="1">
      <alignment horizontal="right"/>
    </xf>
    <xf numFmtId="0" fontId="19" fillId="7" borderId="7" xfId="0" applyFont="1" applyFill="1" applyBorder="1" applyAlignment="1">
      <alignment horizontal="right" wrapText="1"/>
    </xf>
    <xf numFmtId="164" fontId="17" fillId="6" borderId="7" xfId="0" applyNumberFormat="1" applyFont="1" applyFill="1" applyBorder="1" applyAlignment="1">
      <alignment horizontal="right"/>
    </xf>
    <xf numFmtId="164" fontId="17" fillId="6" borderId="0" xfId="0" applyNumberFormat="1" applyFont="1" applyFill="1" applyBorder="1" applyAlignment="1">
      <alignment horizontal="right"/>
    </xf>
    <xf numFmtId="164" fontId="19" fillId="8" borderId="7" xfId="0" applyNumberFormat="1" applyFont="1" applyFill="1" applyBorder="1" applyAlignment="1">
      <alignment horizontal="right"/>
    </xf>
    <xf numFmtId="164" fontId="19" fillId="8" borderId="0" xfId="0" applyNumberFormat="1" applyFont="1" applyFill="1" applyBorder="1" applyAlignment="1">
      <alignment horizontal="right"/>
    </xf>
    <xf numFmtId="0" fontId="19" fillId="8" borderId="10" xfId="0" applyNumberFormat="1" applyFont="1" applyFill="1" applyBorder="1" applyAlignment="1">
      <alignment horizontal="right"/>
    </xf>
    <xf numFmtId="0" fontId="0" fillId="0" borderId="0" xfId="0" applyBorder="1"/>
    <xf numFmtId="164" fontId="17" fillId="6" borderId="6" xfId="0" applyNumberFormat="1" applyFont="1" applyFill="1" applyBorder="1" applyAlignment="1">
      <alignment horizontal="right"/>
    </xf>
    <xf numFmtId="0" fontId="18" fillId="6" borderId="0" xfId="5" applyFont="1" applyFill="1" applyBorder="1" applyAlignment="1"/>
    <xf numFmtId="0" fontId="18" fillId="6" borderId="0" xfId="5" applyFont="1" applyFill="1" applyBorder="1" applyAlignment="1">
      <alignment horizontal="center"/>
    </xf>
    <xf numFmtId="0" fontId="19" fillId="7" borderId="6" xfId="0" applyFont="1" applyFill="1" applyBorder="1" applyAlignment="1">
      <alignment wrapText="1"/>
    </xf>
    <xf numFmtId="166" fontId="17" fillId="6" borderId="13" xfId="0" applyNumberFormat="1" applyFont="1" applyFill="1" applyBorder="1" applyAlignment="1"/>
    <xf numFmtId="166" fontId="17" fillId="6" borderId="0" xfId="0" applyNumberFormat="1" applyFont="1" applyFill="1" applyBorder="1" applyAlignment="1"/>
    <xf numFmtId="166" fontId="19" fillId="8" borderId="0" xfId="0" applyNumberFormat="1" applyFont="1" applyFill="1" applyBorder="1" applyAlignment="1"/>
    <xf numFmtId="166" fontId="7" fillId="4" borderId="0" xfId="8" applyNumberFormat="1" applyFont="1" applyBorder="1" applyAlignment="1"/>
    <xf numFmtId="166" fontId="19" fillId="6" borderId="0" xfId="0" applyNumberFormat="1" applyFont="1" applyFill="1" applyBorder="1" applyAlignment="1"/>
    <xf numFmtId="0" fontId="19" fillId="7" borderId="4" xfId="0" applyFont="1" applyFill="1" applyBorder="1" applyAlignment="1">
      <alignment horizontal="center" wrapText="1"/>
    </xf>
    <xf numFmtId="0" fontId="19" fillId="7" borderId="6" xfId="0" applyFont="1" applyFill="1" applyBorder="1" applyAlignment="1">
      <alignment horizontal="center" wrapText="1"/>
    </xf>
    <xf numFmtId="0" fontId="19" fillId="7" borderId="0" xfId="0" applyFont="1" applyFill="1" applyBorder="1" applyAlignment="1">
      <alignment horizontal="center" wrapText="1"/>
    </xf>
    <xf numFmtId="164" fontId="17" fillId="6" borderId="13" xfId="0" applyNumberFormat="1" applyFont="1" applyFill="1" applyBorder="1" applyAlignment="1">
      <alignment horizontal="right"/>
    </xf>
    <xf numFmtId="164" fontId="19" fillId="6" borderId="0" xfId="0" applyNumberFormat="1" applyFont="1" applyFill="1" applyBorder="1" applyAlignment="1">
      <alignment horizontal="right"/>
    </xf>
    <xf numFmtId="164" fontId="18" fillId="6" borderId="0" xfId="5" applyNumberFormat="1" applyFont="1" applyFill="1" applyBorder="1" applyAlignment="1">
      <alignment horizontal="right"/>
    </xf>
    <xf numFmtId="166" fontId="17" fillId="6" borderId="0" xfId="0" applyNumberFormat="1" applyFont="1" applyFill="1" applyAlignment="1"/>
    <xf numFmtId="164" fontId="17" fillId="6" borderId="13" xfId="3" applyNumberFormat="1" applyFont="1" applyFill="1" applyBorder="1" applyAlignment="1">
      <alignment horizontal="right"/>
    </xf>
    <xf numFmtId="165" fontId="7" fillId="4" borderId="0" xfId="8" applyNumberFormat="1" applyFont="1" applyBorder="1" applyAlignment="1">
      <alignment horizontal="right"/>
    </xf>
    <xf numFmtId="164" fontId="17" fillId="8" borderId="0" xfId="3" applyNumberFormat="1" applyFont="1" applyFill="1" applyBorder="1" applyAlignment="1">
      <alignment horizontal="right"/>
    </xf>
    <xf numFmtId="0" fontId="16" fillId="6" borderId="0" xfId="4" applyFont="1" applyFill="1" applyBorder="1" applyAlignment="1">
      <alignment vertical="center"/>
    </xf>
    <xf numFmtId="0" fontId="19" fillId="6" borderId="0" xfId="0" applyFont="1" applyFill="1" applyAlignment="1">
      <alignment vertical="center"/>
    </xf>
    <xf numFmtId="0" fontId="23" fillId="6" borderId="0" xfId="0" applyFont="1" applyFill="1" applyAlignment="1">
      <alignment vertical="center"/>
    </xf>
    <xf numFmtId="0" fontId="6" fillId="6" borderId="0" xfId="0" applyFont="1" applyFill="1" applyAlignment="1">
      <alignment vertical="center"/>
    </xf>
    <xf numFmtId="0" fontId="17" fillId="6" borderId="0" xfId="0" applyFont="1" applyFill="1" applyAlignment="1">
      <alignment vertical="top"/>
    </xf>
    <xf numFmtId="0" fontId="23" fillId="6" borderId="0" xfId="0" applyFont="1" applyFill="1" applyAlignment="1">
      <alignment vertical="top"/>
    </xf>
    <xf numFmtId="0" fontId="6" fillId="6" borderId="0" xfId="0" applyFont="1" applyFill="1" applyAlignment="1">
      <alignment vertical="top"/>
    </xf>
    <xf numFmtId="0" fontId="19" fillId="9" borderId="3" xfId="0" applyFont="1" applyFill="1" applyBorder="1" applyAlignment="1"/>
    <xf numFmtId="0" fontId="19" fillId="9" borderId="14" xfId="0" applyFont="1" applyFill="1" applyBorder="1" applyAlignment="1">
      <alignment wrapText="1"/>
    </xf>
    <xf numFmtId="0" fontId="19" fillId="9" borderId="5" xfId="0" applyFont="1" applyFill="1" applyBorder="1" applyAlignment="1">
      <alignment wrapText="1"/>
    </xf>
    <xf numFmtId="165" fontId="17" fillId="6" borderId="6" xfId="0" applyNumberFormat="1" applyFont="1" applyFill="1" applyBorder="1" applyAlignment="1">
      <alignment horizontal="left"/>
    </xf>
    <xf numFmtId="166" fontId="17" fillId="6" borderId="10" xfId="0" applyNumberFormat="1" applyFont="1" applyFill="1" applyBorder="1"/>
    <xf numFmtId="165" fontId="17" fillId="6" borderId="10" xfId="0" applyNumberFormat="1" applyFont="1" applyFill="1" applyBorder="1"/>
    <xf numFmtId="3" fontId="17" fillId="6" borderId="7" xfId="0" applyNumberFormat="1" applyFont="1" applyFill="1" applyBorder="1"/>
    <xf numFmtId="3" fontId="17" fillId="6" borderId="10" xfId="0" applyNumberFormat="1" applyFont="1" applyFill="1" applyBorder="1"/>
    <xf numFmtId="0" fontId="20" fillId="9" borderId="5" xfId="0" applyFont="1" applyFill="1" applyBorder="1" applyAlignment="1">
      <alignment horizontal="right" wrapText="1"/>
    </xf>
    <xf numFmtId="0" fontId="20" fillId="9" borderId="4" xfId="0" applyFont="1" applyFill="1" applyBorder="1" applyAlignment="1">
      <alignment horizontal="right" wrapText="1"/>
    </xf>
    <xf numFmtId="0" fontId="20" fillId="9" borderId="0" xfId="0" applyFont="1" applyFill="1" applyBorder="1" applyAlignment="1">
      <alignment horizontal="right" wrapText="1"/>
    </xf>
    <xf numFmtId="165" fontId="17" fillId="6" borderId="0" xfId="1" applyNumberFormat="1" applyFont="1" applyFill="1" applyBorder="1"/>
    <xf numFmtId="167" fontId="17" fillId="6" borderId="0" xfId="1" applyNumberFormat="1" applyFont="1" applyFill="1" applyBorder="1"/>
    <xf numFmtId="168" fontId="17" fillId="6" borderId="0" xfId="2" applyNumberFormat="1" applyFont="1" applyFill="1" applyBorder="1" applyAlignment="1">
      <alignment horizontal="right"/>
    </xf>
    <xf numFmtId="165" fontId="17" fillId="6" borderId="6" xfId="1" applyNumberFormat="1" applyFont="1" applyFill="1" applyBorder="1"/>
    <xf numFmtId="165" fontId="19" fillId="8" borderId="0" xfId="2" applyNumberFormat="1" applyFont="1" applyFill="1" applyBorder="1" applyAlignment="1">
      <alignment horizontal="right"/>
    </xf>
    <xf numFmtId="167" fontId="19" fillId="8" borderId="0" xfId="1" applyNumberFormat="1" applyFont="1" applyFill="1" applyBorder="1"/>
    <xf numFmtId="165" fontId="19" fillId="8" borderId="0" xfId="1" applyNumberFormat="1" applyFont="1" applyFill="1" applyBorder="1"/>
    <xf numFmtId="165" fontId="19" fillId="6" borderId="0" xfId="2" applyNumberFormat="1" applyFont="1" applyFill="1" applyBorder="1" applyAlignment="1">
      <alignment horizontal="right"/>
    </xf>
    <xf numFmtId="0" fontId="22" fillId="9" borderId="4" xfId="0" applyFont="1" applyFill="1" applyBorder="1" applyAlignment="1">
      <alignment horizontal="right" wrapText="1"/>
    </xf>
    <xf numFmtId="165" fontId="17" fillId="6" borderId="0" xfId="1" applyNumberFormat="1" applyFont="1" applyFill="1" applyBorder="1" applyAlignment="1">
      <alignment horizontal="right"/>
    </xf>
    <xf numFmtId="167" fontId="17" fillId="6" borderId="0" xfId="1" applyNumberFormat="1" applyFont="1" applyFill="1" applyBorder="1" applyAlignment="1">
      <alignment horizontal="right"/>
    </xf>
    <xf numFmtId="165" fontId="17" fillId="6" borderId="6" xfId="1" applyNumberFormat="1" applyFont="1" applyFill="1" applyBorder="1" applyAlignment="1">
      <alignment horizontal="right"/>
    </xf>
    <xf numFmtId="165" fontId="19" fillId="8" borderId="4" xfId="1" applyNumberFormat="1" applyFont="1" applyFill="1" applyBorder="1" applyAlignment="1">
      <alignment horizontal="right"/>
    </xf>
    <xf numFmtId="165" fontId="19" fillId="8" borderId="0" xfId="1" applyNumberFormat="1" applyFont="1" applyFill="1" applyBorder="1" applyAlignment="1">
      <alignment horizontal="right"/>
    </xf>
    <xf numFmtId="0" fontId="17" fillId="6" borderId="0" xfId="0" applyFont="1" applyFill="1" applyBorder="1" applyAlignment="1">
      <alignment vertical="center"/>
    </xf>
    <xf numFmtId="0" fontId="19" fillId="9" borderId="5" xfId="0" applyFont="1" applyFill="1" applyBorder="1" applyAlignment="1">
      <alignment horizontal="right" wrapText="1"/>
    </xf>
    <xf numFmtId="0" fontId="19" fillId="9" borderId="4" xfId="0" applyFont="1" applyFill="1" applyBorder="1" applyAlignment="1">
      <alignment horizontal="right" wrapText="1"/>
    </xf>
    <xf numFmtId="0" fontId="19" fillId="9" borderId="0" xfId="0" applyFont="1" applyFill="1" applyBorder="1" applyAlignment="1">
      <alignment horizontal="right" wrapText="1"/>
    </xf>
    <xf numFmtId="168" fontId="17" fillId="6" borderId="7" xfId="2" applyNumberFormat="1" applyFont="1" applyFill="1" applyBorder="1" applyAlignment="1">
      <alignment horizontal="right"/>
    </xf>
    <xf numFmtId="168" fontId="19" fillId="8" borderId="7" xfId="2" applyNumberFormat="1" applyFont="1" applyFill="1" applyBorder="1" applyAlignment="1">
      <alignment horizontal="right"/>
    </xf>
    <xf numFmtId="168" fontId="19" fillId="8" borderId="0" xfId="2" applyNumberFormat="1" applyFont="1" applyFill="1" applyBorder="1" applyAlignment="1">
      <alignment horizontal="right"/>
    </xf>
    <xf numFmtId="168" fontId="7" fillId="4" borderId="0" xfId="8" applyNumberFormat="1" applyFont="1" applyBorder="1" applyAlignment="1">
      <alignment horizontal="right"/>
    </xf>
    <xf numFmtId="0" fontId="7" fillId="6" borderId="0" xfId="0" applyFont="1" applyFill="1" applyBorder="1" applyAlignment="1">
      <alignment horizontal="left"/>
    </xf>
    <xf numFmtId="165" fontId="7" fillId="6" borderId="0" xfId="0" applyNumberFormat="1" applyFont="1" applyFill="1" applyBorder="1" applyAlignment="1">
      <alignment horizontal="right"/>
    </xf>
    <xf numFmtId="165" fontId="7" fillId="6" borderId="0" xfId="2" applyNumberFormat="1" applyFont="1" applyFill="1" applyBorder="1" applyAlignment="1">
      <alignment horizontal="right"/>
    </xf>
    <xf numFmtId="0" fontId="18" fillId="6" borderId="0" xfId="5" applyFont="1" applyFill="1" applyBorder="1" applyAlignment="1">
      <alignment vertical="center"/>
    </xf>
    <xf numFmtId="0" fontId="19" fillId="9" borderId="3" xfId="0" applyFont="1" applyFill="1" applyBorder="1" applyAlignment="1">
      <alignment wrapText="1"/>
    </xf>
    <xf numFmtId="0" fontId="19" fillId="9" borderId="6" xfId="0" applyFont="1" applyFill="1" applyBorder="1" applyAlignment="1">
      <alignment horizontal="right" wrapText="1"/>
    </xf>
    <xf numFmtId="0" fontId="19" fillId="6" borderId="0" xfId="0" applyFont="1" applyFill="1" applyBorder="1" applyAlignment="1">
      <alignment horizontal="right" wrapText="1"/>
    </xf>
    <xf numFmtId="164" fontId="17" fillId="6" borderId="7" xfId="3" applyNumberFormat="1" applyFont="1" applyFill="1" applyBorder="1" applyAlignment="1">
      <alignment horizontal="right"/>
    </xf>
    <xf numFmtId="164" fontId="17" fillId="6" borderId="0" xfId="3" applyNumberFormat="1" applyFont="1" applyFill="1" applyBorder="1"/>
    <xf numFmtId="164" fontId="0" fillId="6" borderId="0" xfId="0" applyNumberFormat="1" applyFill="1"/>
    <xf numFmtId="164" fontId="0" fillId="6" borderId="6" xfId="0" applyNumberFormat="1" applyFill="1" applyBorder="1"/>
    <xf numFmtId="164" fontId="19" fillId="8" borderId="0" xfId="3" applyNumberFormat="1" applyFont="1" applyFill="1" applyBorder="1"/>
    <xf numFmtId="164" fontId="7" fillId="4" borderId="0" xfId="8" applyNumberFormat="1" applyFont="1" applyBorder="1"/>
    <xf numFmtId="164" fontId="7" fillId="4" borderId="6" xfId="8" applyNumberFormat="1" applyFont="1" applyBorder="1"/>
    <xf numFmtId="0" fontId="19" fillId="7" borderId="6" xfId="0" applyFont="1" applyFill="1" applyBorder="1" applyAlignment="1">
      <alignment horizontal="left" wrapText="1"/>
    </xf>
    <xf numFmtId="0" fontId="19" fillId="9" borderId="0" xfId="0" applyFont="1" applyFill="1" applyBorder="1" applyAlignment="1">
      <alignment horizontal="right"/>
    </xf>
    <xf numFmtId="3" fontId="17" fillId="6" borderId="0" xfId="1" applyNumberFormat="1" applyFont="1" applyFill="1" applyBorder="1" applyAlignment="1">
      <alignment horizontal="right"/>
    </xf>
    <xf numFmtId="165" fontId="17" fillId="6" borderId="0" xfId="1" applyNumberFormat="1" applyFont="1" applyFill="1" applyBorder="1" applyAlignment="1">
      <alignment horizontal="right" vertical="center"/>
    </xf>
    <xf numFmtId="0" fontId="25" fillId="6" borderId="6" xfId="0" applyFont="1" applyFill="1" applyBorder="1" applyAlignment="1">
      <alignment horizontal="left"/>
    </xf>
    <xf numFmtId="168" fontId="25" fillId="6" borderId="0" xfId="3" applyNumberFormat="1" applyFont="1" applyFill="1" applyBorder="1" applyAlignment="1">
      <alignment horizontal="right"/>
    </xf>
    <xf numFmtId="165" fontId="17" fillId="6" borderId="0" xfId="3" applyNumberFormat="1" applyFont="1" applyFill="1" applyBorder="1" applyAlignment="1">
      <alignment horizontal="right"/>
    </xf>
    <xf numFmtId="165" fontId="25" fillId="6" borderId="0" xfId="3" applyNumberFormat="1" applyFont="1" applyFill="1" applyBorder="1" applyAlignment="1">
      <alignment horizontal="right"/>
    </xf>
    <xf numFmtId="43" fontId="17" fillId="6" borderId="0" xfId="0" applyNumberFormat="1" applyFont="1" applyFill="1"/>
    <xf numFmtId="0" fontId="25" fillId="6" borderId="0" xfId="0" applyFont="1" applyFill="1" applyBorder="1" applyAlignment="1">
      <alignment horizontal="left"/>
    </xf>
    <xf numFmtId="3" fontId="0" fillId="6" borderId="0" xfId="0" applyNumberFormat="1" applyFill="1" applyBorder="1"/>
    <xf numFmtId="0" fontId="19" fillId="0" borderId="0" xfId="0" applyFont="1" applyFill="1" applyBorder="1" applyAlignment="1">
      <alignment horizontal="right" wrapText="1"/>
    </xf>
    <xf numFmtId="0" fontId="19" fillId="9" borderId="0" xfId="0" applyFont="1" applyFill="1" applyAlignment="1">
      <alignment horizontal="right" wrapText="1"/>
    </xf>
    <xf numFmtId="165" fontId="0" fillId="6" borderId="0" xfId="0" applyNumberFormat="1" applyFill="1"/>
    <xf numFmtId="165" fontId="0" fillId="6" borderId="6" xfId="0" applyNumberFormat="1" applyFill="1" applyBorder="1"/>
    <xf numFmtId="164" fontId="7" fillId="8" borderId="13" xfId="0" applyNumberFormat="1" applyFont="1" applyFill="1" applyBorder="1"/>
    <xf numFmtId="164" fontId="7" fillId="8" borderId="0" xfId="0" applyNumberFormat="1" applyFont="1" applyFill="1"/>
    <xf numFmtId="164" fontId="25" fillId="6" borderId="0" xfId="3" applyNumberFormat="1" applyFont="1" applyFill="1" applyBorder="1" applyAlignment="1">
      <alignment horizontal="right" wrapText="1"/>
    </xf>
    <xf numFmtId="164" fontId="7" fillId="8" borderId="0" xfId="0" applyNumberFormat="1" applyFont="1" applyFill="1" applyBorder="1"/>
    <xf numFmtId="4" fontId="26" fillId="6" borderId="0" xfId="0" applyNumberFormat="1" applyFont="1" applyFill="1"/>
    <xf numFmtId="4" fontId="26" fillId="6" borderId="6" xfId="0" applyNumberFormat="1" applyFont="1" applyFill="1" applyBorder="1"/>
    <xf numFmtId="164" fontId="27" fillId="8" borderId="4" xfId="0" applyNumberFormat="1" applyFont="1" applyFill="1" applyBorder="1"/>
    <xf numFmtId="164" fontId="27" fillId="8" borderId="0" xfId="0" applyNumberFormat="1" applyFont="1" applyFill="1"/>
    <xf numFmtId="164" fontId="25" fillId="6" borderId="0" xfId="3" applyNumberFormat="1" applyFont="1" applyFill="1" applyBorder="1" applyAlignment="1">
      <alignment horizontal="right"/>
    </xf>
    <xf numFmtId="0" fontId="0" fillId="6" borderId="0" xfId="0" applyFont="1" applyFill="1" applyBorder="1" applyAlignment="1">
      <alignment horizontal="left"/>
    </xf>
    <xf numFmtId="164" fontId="7" fillId="6" borderId="0" xfId="3" applyNumberFormat="1" applyFont="1" applyFill="1" applyBorder="1" applyAlignment="1">
      <alignment horizontal="right"/>
    </xf>
    <xf numFmtId="10" fontId="0" fillId="6" borderId="0" xfId="0" applyNumberFormat="1" applyFill="1"/>
    <xf numFmtId="169" fontId="0" fillId="6" borderId="0" xfId="0" applyNumberFormat="1" applyFill="1"/>
    <xf numFmtId="165" fontId="17" fillId="6" borderId="13" xfId="0" applyNumberFormat="1" applyFont="1" applyFill="1" applyBorder="1" applyAlignment="1">
      <alignment horizontal="right"/>
    </xf>
    <xf numFmtId="170" fontId="17" fillId="6" borderId="13" xfId="1" applyNumberFormat="1" applyFont="1" applyFill="1" applyBorder="1"/>
    <xf numFmtId="167" fontId="17" fillId="6" borderId="13" xfId="1" applyNumberFormat="1" applyFont="1" applyFill="1" applyBorder="1"/>
    <xf numFmtId="170" fontId="17" fillId="6" borderId="0" xfId="1" applyNumberFormat="1" applyFont="1" applyFill="1" applyBorder="1" applyAlignment="1">
      <alignment horizontal="right"/>
    </xf>
    <xf numFmtId="170" fontId="17" fillId="6" borderId="0" xfId="1" applyNumberFormat="1" applyFont="1" applyFill="1" applyBorder="1"/>
    <xf numFmtId="170" fontId="19" fillId="8" borderId="0" xfId="10" applyNumberFormat="1" applyFont="1" applyFill="1" applyBorder="1" applyAlignment="1">
      <alignment horizontal="right"/>
    </xf>
    <xf numFmtId="170" fontId="19" fillId="8" borderId="0" xfId="1" applyNumberFormat="1" applyFont="1" applyFill="1" applyBorder="1" applyAlignment="1">
      <alignment horizontal="right"/>
    </xf>
    <xf numFmtId="167" fontId="17" fillId="6" borderId="0" xfId="1" applyNumberFormat="1" applyFont="1" applyFill="1"/>
    <xf numFmtId="170" fontId="19" fillId="8" borderId="0" xfId="1" applyNumberFormat="1" applyFont="1" applyFill="1" applyBorder="1" applyAlignment="1"/>
    <xf numFmtId="165" fontId="19" fillId="8" borderId="0" xfId="10" applyNumberFormat="1" applyFont="1" applyFill="1" applyBorder="1" applyAlignment="1">
      <alignment horizontal="right"/>
    </xf>
    <xf numFmtId="168" fontId="17" fillId="6" borderId="13" xfId="2" applyNumberFormat="1" applyFont="1" applyFill="1" applyBorder="1" applyAlignment="1">
      <alignment horizontal="right"/>
    </xf>
    <xf numFmtId="168" fontId="17" fillId="6" borderId="0" xfId="0" applyNumberFormat="1" applyFont="1" applyFill="1" applyBorder="1"/>
    <xf numFmtId="168" fontId="17" fillId="6" borderId="0" xfId="11" applyNumberFormat="1" applyFont="1" applyFill="1" applyBorder="1" applyAlignment="1">
      <alignment horizontal="right"/>
    </xf>
    <xf numFmtId="0" fontId="19" fillId="7" borderId="3" xfId="0" applyFont="1" applyFill="1" applyBorder="1" applyAlignment="1">
      <alignment horizontal="left" wrapText="1"/>
    </xf>
    <xf numFmtId="164" fontId="17" fillId="6" borderId="13" xfId="3" applyNumberFormat="1" applyFont="1" applyFill="1" applyBorder="1"/>
    <xf numFmtId="164" fontId="17" fillId="8" borderId="11" xfId="3" applyNumberFormat="1" applyFont="1" applyFill="1" applyBorder="1"/>
    <xf numFmtId="164" fontId="17" fillId="8" borderId="7" xfId="3" applyNumberFormat="1" applyFont="1" applyFill="1" applyBorder="1"/>
    <xf numFmtId="164" fontId="17" fillId="6" borderId="7" xfId="3" quotePrefix="1" applyNumberFormat="1" applyFont="1" applyFill="1" applyBorder="1" applyAlignment="1">
      <alignment horizontal="right"/>
    </xf>
    <xf numFmtId="164" fontId="17" fillId="6" borderId="0" xfId="3" quotePrefix="1" applyNumberFormat="1" applyFont="1" applyFill="1" applyBorder="1" applyAlignment="1">
      <alignment horizontal="right"/>
    </xf>
    <xf numFmtId="0" fontId="17" fillId="6" borderId="0" xfId="0" applyFont="1" applyFill="1" applyAlignment="1">
      <alignment horizontal="left" vertical="top"/>
    </xf>
    <xf numFmtId="0" fontId="28" fillId="6" borderId="0" xfId="0" applyFont="1" applyFill="1"/>
    <xf numFmtId="0" fontId="19" fillId="7" borderId="3" xfId="0" applyFont="1" applyFill="1" applyBorder="1" applyAlignment="1">
      <alignment horizontal="left"/>
    </xf>
    <xf numFmtId="0" fontId="17" fillId="6" borderId="6" xfId="0" applyFont="1" applyFill="1" applyBorder="1"/>
    <xf numFmtId="165" fontId="17" fillId="6" borderId="7" xfId="0" applyNumberFormat="1" applyFont="1" applyFill="1" applyBorder="1" applyAlignment="1">
      <alignment horizontal="right"/>
    </xf>
    <xf numFmtId="165" fontId="17" fillId="6" borderId="0" xfId="0" applyNumberFormat="1" applyFont="1" applyFill="1" applyBorder="1"/>
    <xf numFmtId="165" fontId="17" fillId="6" borderId="13" xfId="0" applyNumberFormat="1" applyFont="1" applyFill="1" applyBorder="1"/>
    <xf numFmtId="165" fontId="17" fillId="6" borderId="13" xfId="1" applyNumberFormat="1" applyFont="1" applyFill="1" applyBorder="1"/>
    <xf numFmtId="171" fontId="19" fillId="8" borderId="6" xfId="1" applyNumberFormat="1" applyFont="1" applyFill="1" applyBorder="1" applyAlignment="1">
      <alignment horizontal="left"/>
    </xf>
    <xf numFmtId="165" fontId="19" fillId="8" borderId="7" xfId="1" applyNumberFormat="1" applyFont="1" applyFill="1" applyBorder="1" applyAlignment="1">
      <alignment horizontal="right"/>
    </xf>
    <xf numFmtId="167" fontId="19" fillId="8" borderId="0" xfId="1" applyNumberFormat="1" applyFont="1" applyFill="1" applyBorder="1" applyAlignment="1">
      <alignment horizontal="right"/>
    </xf>
    <xf numFmtId="171" fontId="19" fillId="0" borderId="0" xfId="1" applyNumberFormat="1" applyFont="1" applyFill="1" applyBorder="1" applyAlignment="1">
      <alignment horizontal="left"/>
    </xf>
    <xf numFmtId="165" fontId="19" fillId="6" borderId="0" xfId="1" applyNumberFormat="1" applyFont="1" applyFill="1" applyBorder="1" applyAlignment="1">
      <alignment horizontal="right"/>
    </xf>
    <xf numFmtId="167" fontId="19" fillId="6" borderId="0" xfId="1" applyNumberFormat="1" applyFont="1" applyFill="1" applyBorder="1" applyAlignment="1">
      <alignment horizontal="right"/>
    </xf>
    <xf numFmtId="168" fontId="17" fillId="6" borderId="7" xfId="0" applyNumberFormat="1" applyFont="1" applyFill="1" applyBorder="1"/>
    <xf numFmtId="168" fontId="19" fillId="8" borderId="7" xfId="1" applyNumberFormat="1" applyFont="1" applyFill="1" applyBorder="1" applyAlignment="1">
      <alignment horizontal="right"/>
    </xf>
    <xf numFmtId="168" fontId="19" fillId="8" borderId="0" xfId="1" applyNumberFormat="1" applyFont="1" applyFill="1" applyBorder="1" applyAlignment="1">
      <alignment horizontal="right"/>
    </xf>
    <xf numFmtId="171" fontId="19" fillId="6" borderId="0" xfId="1" applyNumberFormat="1" applyFont="1" applyFill="1" applyBorder="1" applyAlignment="1">
      <alignment horizontal="left"/>
    </xf>
    <xf numFmtId="164" fontId="17" fillId="6" borderId="0" xfId="0" applyNumberFormat="1" applyFont="1" applyFill="1" applyBorder="1"/>
    <xf numFmtId="164" fontId="19" fillId="8" borderId="7" xfId="1" applyNumberFormat="1" applyFont="1" applyFill="1" applyBorder="1" applyAlignment="1">
      <alignment horizontal="right"/>
    </xf>
    <xf numFmtId="164" fontId="19" fillId="8" borderId="0" xfId="1" applyNumberFormat="1" applyFont="1" applyFill="1" applyBorder="1" applyAlignment="1">
      <alignment horizontal="right"/>
    </xf>
    <xf numFmtId="164" fontId="17" fillId="8" borderId="0" xfId="3" applyNumberFormat="1" applyFont="1" applyFill="1" applyBorder="1"/>
    <xf numFmtId="164" fontId="17" fillId="6" borderId="0" xfId="1" applyNumberFormat="1" applyFont="1" applyFill="1" applyBorder="1"/>
    <xf numFmtId="164" fontId="17" fillId="6" borderId="0" xfId="1" applyNumberFormat="1" applyFont="1" applyFill="1" applyBorder="1" applyAlignment="1">
      <alignment horizontal="right"/>
    </xf>
    <xf numFmtId="164" fontId="19" fillId="6" borderId="0" xfId="1" applyNumberFormat="1" applyFont="1" applyFill="1" applyBorder="1" applyAlignment="1">
      <alignment horizontal="right"/>
    </xf>
    <xf numFmtId="164" fontId="19" fillId="6" borderId="0" xfId="3" applyNumberFormat="1" applyFont="1" applyFill="1" applyBorder="1"/>
    <xf numFmtId="164" fontId="17" fillId="6" borderId="7" xfId="0" applyNumberFormat="1" applyFont="1" applyFill="1" applyBorder="1"/>
    <xf numFmtId="0" fontId="0" fillId="6" borderId="0" xfId="0" applyFont="1" applyFill="1" applyAlignment="1">
      <alignment horizontal="left" vertical="top"/>
    </xf>
    <xf numFmtId="164" fontId="1" fillId="6" borderId="0" xfId="3" applyNumberFormat="1" applyFont="1" applyFill="1"/>
    <xf numFmtId="0" fontId="16" fillId="0" borderId="0" xfId="4" applyFont="1" applyFill="1" applyBorder="1"/>
    <xf numFmtId="167" fontId="0" fillId="6" borderId="0" xfId="1" applyNumberFormat="1" applyFont="1" applyFill="1"/>
    <xf numFmtId="167" fontId="0" fillId="6" borderId="0" xfId="1" applyNumberFormat="1" applyFont="1" applyFill="1" applyAlignment="1">
      <alignment wrapText="1"/>
    </xf>
    <xf numFmtId="166" fontId="0" fillId="6" borderId="0" xfId="0" applyNumberFormat="1" applyFill="1"/>
    <xf numFmtId="167" fontId="19" fillId="8" borderId="0" xfId="10" applyNumberFormat="1" applyFont="1" applyFill="1" applyBorder="1" applyAlignment="1">
      <alignment horizontal="right"/>
    </xf>
    <xf numFmtId="167" fontId="17" fillId="6" borderId="0" xfId="0" applyNumberFormat="1" applyFont="1" applyFill="1"/>
    <xf numFmtId="165" fontId="17" fillId="6" borderId="0" xfId="0" applyNumberFormat="1" applyFont="1" applyFill="1"/>
    <xf numFmtId="165" fontId="0" fillId="6" borderId="0" xfId="0" applyNumberFormat="1" applyFont="1" applyFill="1"/>
    <xf numFmtId="168" fontId="19" fillId="8" borderId="0" xfId="0" applyNumberFormat="1" applyFont="1" applyFill="1" applyBorder="1"/>
    <xf numFmtId="2" fontId="17" fillId="6" borderId="0" xfId="0" applyNumberFormat="1" applyFont="1" applyFill="1"/>
    <xf numFmtId="171" fontId="7" fillId="6" borderId="0" xfId="1" applyNumberFormat="1" applyFont="1" applyFill="1" applyBorder="1" applyAlignment="1">
      <alignment horizontal="left"/>
    </xf>
    <xf numFmtId="168" fontId="7" fillId="6" borderId="0" xfId="1" applyNumberFormat="1" applyFont="1" applyFill="1" applyBorder="1" applyAlignment="1">
      <alignment horizontal="right"/>
    </xf>
    <xf numFmtId="2" fontId="0" fillId="6" borderId="0" xfId="0" applyNumberFormat="1" applyFill="1"/>
    <xf numFmtId="0" fontId="14" fillId="0" borderId="0" xfId="9" applyFont="1"/>
    <xf numFmtId="167" fontId="19" fillId="8" borderId="6" xfId="10" applyNumberFormat="1" applyFont="1" applyFill="1" applyBorder="1" applyAlignment="1">
      <alignment horizontal="right"/>
    </xf>
    <xf numFmtId="167" fontId="19" fillId="8" borderId="4" xfId="10" applyNumberFormat="1" applyFont="1" applyFill="1" applyBorder="1" applyAlignment="1">
      <alignment horizontal="right"/>
    </xf>
    <xf numFmtId="0" fontId="17" fillId="6" borderId="0" xfId="0" applyFont="1" applyFill="1" applyAlignment="1">
      <alignment horizontal="right"/>
    </xf>
    <xf numFmtId="0" fontId="18" fillId="6" borderId="0" xfId="5" applyFont="1" applyFill="1" applyBorder="1" applyAlignment="1">
      <alignment horizontal="right"/>
    </xf>
    <xf numFmtId="165" fontId="19" fillId="8" borderId="0" xfId="0" applyNumberFormat="1" applyFont="1" applyFill="1" applyBorder="1" applyAlignment="1"/>
    <xf numFmtId="165" fontId="19" fillId="8" borderId="0" xfId="10" applyNumberFormat="1" applyFont="1" applyFill="1" applyBorder="1" applyAlignment="1"/>
    <xf numFmtId="171" fontId="19" fillId="6" borderId="0" xfId="1" applyNumberFormat="1" applyFont="1" applyFill="1" applyBorder="1" applyAlignment="1">
      <alignment horizontal="right"/>
    </xf>
    <xf numFmtId="0" fontId="17" fillId="6" borderId="9" xfId="0" applyFont="1" applyFill="1" applyBorder="1"/>
    <xf numFmtId="0" fontId="17" fillId="6" borderId="0" xfId="0" applyFont="1" applyFill="1" applyAlignment="1">
      <alignment horizontal="right" vertical="center"/>
    </xf>
    <xf numFmtId="168" fontId="17" fillId="6" borderId="0" xfId="0" applyNumberFormat="1" applyFont="1" applyFill="1" applyBorder="1" applyAlignment="1"/>
    <xf numFmtId="168" fontId="19" fillId="8" borderId="0" xfId="0" applyNumberFormat="1" applyFont="1" applyFill="1" applyBorder="1" applyAlignment="1"/>
    <xf numFmtId="168" fontId="19" fillId="8" borderId="0" xfId="10" applyNumberFormat="1" applyFont="1" applyFill="1" applyBorder="1" applyAlignment="1"/>
    <xf numFmtId="168" fontId="7" fillId="6" borderId="0" xfId="1" applyNumberFormat="1" applyFont="1" applyFill="1" applyBorder="1" applyAlignment="1"/>
    <xf numFmtId="170" fontId="0" fillId="6" borderId="0" xfId="0" applyNumberFormat="1" applyFill="1" applyAlignment="1">
      <alignment horizontal="right"/>
    </xf>
    <xf numFmtId="170" fontId="0" fillId="6" borderId="0" xfId="0" applyNumberFormat="1" applyFill="1"/>
    <xf numFmtId="0" fontId="19" fillId="7" borderId="14" xfId="0" applyFont="1" applyFill="1" applyBorder="1"/>
    <xf numFmtId="0" fontId="19" fillId="6" borderId="6" xfId="0" applyFont="1" applyFill="1" applyBorder="1" applyAlignment="1"/>
    <xf numFmtId="0" fontId="19" fillId="6" borderId="10" xfId="0" applyFont="1" applyFill="1" applyBorder="1" applyAlignment="1"/>
    <xf numFmtId="165" fontId="17" fillId="6" borderId="0" xfId="7" applyNumberFormat="1" applyFont="1" applyFill="1"/>
    <xf numFmtId="49" fontId="19" fillId="6" borderId="10" xfId="0" applyNumberFormat="1" applyFont="1" applyFill="1" applyBorder="1" applyAlignment="1"/>
    <xf numFmtId="0" fontId="19" fillId="6" borderId="10" xfId="0" applyFont="1" applyFill="1" applyBorder="1" applyAlignment="1">
      <alignment wrapText="1"/>
    </xf>
    <xf numFmtId="165" fontId="17" fillId="6" borderId="0" xfId="6" applyNumberFormat="1" applyFont="1" applyFill="1" applyBorder="1" applyAlignment="1">
      <alignment horizontal="right"/>
    </xf>
    <xf numFmtId="0" fontId="19" fillId="8" borderId="3" xfId="0" applyFont="1" applyFill="1" applyBorder="1" applyAlignment="1"/>
    <xf numFmtId="165" fontId="19" fillId="8" borderId="5" xfId="0" applyNumberFormat="1" applyFont="1" applyFill="1" applyBorder="1" applyAlignment="1">
      <alignment horizontal="right"/>
    </xf>
    <xf numFmtId="0" fontId="19" fillId="8" borderId="6" xfId="0" applyFont="1" applyFill="1" applyBorder="1" applyAlignment="1"/>
    <xf numFmtId="0" fontId="17" fillId="0" borderId="0" xfId="0" applyFont="1" applyFill="1" applyAlignment="1">
      <alignment vertical="center"/>
    </xf>
    <xf numFmtId="168" fontId="17" fillId="6" borderId="7" xfId="0" applyNumberFormat="1" applyFont="1" applyFill="1" applyBorder="1" applyAlignment="1">
      <alignment horizontal="right"/>
    </xf>
    <xf numFmtId="168" fontId="17" fillId="6" borderId="0" xfId="0" applyNumberFormat="1" applyFont="1" applyFill="1" applyBorder="1" applyAlignment="1">
      <alignment horizontal="right"/>
    </xf>
    <xf numFmtId="168" fontId="19" fillId="8" borderId="0" xfId="0" applyNumberFormat="1" applyFont="1" applyFill="1" applyBorder="1" applyAlignment="1">
      <alignment horizontal="right"/>
    </xf>
    <xf numFmtId="0" fontId="17" fillId="6" borderId="6" xfId="0" applyFont="1" applyFill="1" applyBorder="1" applyAlignment="1"/>
    <xf numFmtId="0" fontId="17" fillId="8" borderId="3" xfId="0" applyFont="1" applyFill="1" applyBorder="1" applyAlignment="1"/>
    <xf numFmtId="168" fontId="19" fillId="8" borderId="5" xfId="0" applyNumberFormat="1" applyFont="1" applyFill="1" applyBorder="1" applyAlignment="1">
      <alignment horizontal="right"/>
    </xf>
    <xf numFmtId="168" fontId="19" fillId="8" borderId="4" xfId="0" applyNumberFormat="1" applyFont="1" applyFill="1" applyBorder="1" applyAlignment="1">
      <alignment horizontal="right"/>
    </xf>
    <xf numFmtId="0" fontId="17" fillId="8" borderId="6" xfId="0" applyFont="1" applyFill="1" applyBorder="1" applyAlignment="1"/>
    <xf numFmtId="168" fontId="19" fillId="8" borderId="7" xfId="0" applyNumberFormat="1" applyFont="1" applyFill="1" applyBorder="1" applyAlignment="1">
      <alignment horizontal="right"/>
    </xf>
    <xf numFmtId="0" fontId="19" fillId="7" borderId="3" xfId="0" applyFont="1" applyFill="1" applyBorder="1" applyAlignment="1"/>
    <xf numFmtId="168" fontId="17" fillId="6" borderId="11" xfId="0" applyNumberFormat="1" applyFont="1" applyFill="1" applyBorder="1" applyAlignment="1">
      <alignment horizontal="right"/>
    </xf>
    <xf numFmtId="168" fontId="17" fillId="6" borderId="13" xfId="0" applyNumberFormat="1" applyFont="1" applyFill="1" applyBorder="1" applyAlignment="1">
      <alignment horizontal="right"/>
    </xf>
    <xf numFmtId="168" fontId="17" fillId="6" borderId="0" xfId="0" applyNumberFormat="1" applyFont="1" applyFill="1" applyAlignment="1">
      <alignment horizontal="right"/>
    </xf>
    <xf numFmtId="170" fontId="17" fillId="6" borderId="0" xfId="0" applyNumberFormat="1" applyFont="1" applyFill="1" applyAlignment="1">
      <alignment horizontal="right"/>
    </xf>
    <xf numFmtId="165" fontId="19" fillId="7" borderId="7" xfId="0" applyNumberFormat="1" applyFont="1" applyFill="1" applyBorder="1" applyAlignment="1">
      <alignment horizontal="right" wrapText="1"/>
    </xf>
    <xf numFmtId="165" fontId="19" fillId="7" borderId="0" xfId="0" applyNumberFormat="1" applyFont="1" applyFill="1" applyBorder="1" applyAlignment="1">
      <alignment horizontal="right" wrapText="1"/>
    </xf>
    <xf numFmtId="165" fontId="19" fillId="7" borderId="6" xfId="0" applyNumberFormat="1" applyFont="1" applyFill="1" applyBorder="1" applyAlignment="1">
      <alignment horizontal="right" wrapText="1"/>
    </xf>
    <xf numFmtId="165" fontId="19" fillId="7" borderId="5" xfId="0" applyNumberFormat="1" applyFont="1" applyFill="1" applyBorder="1" applyAlignment="1">
      <alignment horizontal="right" wrapText="1"/>
    </xf>
    <xf numFmtId="165" fontId="19" fillId="7" borderId="4" xfId="0" applyNumberFormat="1" applyFont="1" applyFill="1" applyBorder="1" applyAlignment="1">
      <alignment horizontal="right" wrapText="1"/>
    </xf>
    <xf numFmtId="167" fontId="19" fillId="8" borderId="7" xfId="10" applyNumberFormat="1" applyFont="1" applyFill="1" applyBorder="1" applyAlignment="1">
      <alignment horizontal="right"/>
    </xf>
    <xf numFmtId="165" fontId="19" fillId="8" borderId="6" xfId="11" applyNumberFormat="1" applyFont="1" applyFill="1" applyBorder="1" applyAlignment="1">
      <alignment horizontal="right"/>
    </xf>
    <xf numFmtId="167" fontId="19" fillId="8" borderId="7" xfId="11" applyNumberFormat="1" applyFont="1" applyFill="1" applyBorder="1" applyAlignment="1">
      <alignment horizontal="right"/>
    </xf>
    <xf numFmtId="167" fontId="19" fillId="8" borderId="0" xfId="11" applyNumberFormat="1" applyFont="1" applyFill="1" applyBorder="1" applyAlignment="1">
      <alignment horizontal="right"/>
    </xf>
    <xf numFmtId="0" fontId="17" fillId="0" borderId="0" xfId="0" applyFont="1"/>
    <xf numFmtId="168" fontId="17" fillId="6" borderId="11" xfId="11" applyNumberFormat="1" applyFont="1" applyFill="1" applyBorder="1" applyAlignment="1">
      <alignment horizontal="right"/>
    </xf>
    <xf numFmtId="168" fontId="17" fillId="6" borderId="13" xfId="11" applyNumberFormat="1" applyFont="1" applyFill="1" applyBorder="1" applyAlignment="1">
      <alignment horizontal="right"/>
    </xf>
    <xf numFmtId="168" fontId="17" fillId="6" borderId="7" xfId="11" applyNumberFormat="1" applyFont="1" applyFill="1" applyBorder="1" applyAlignment="1">
      <alignment horizontal="right"/>
    </xf>
    <xf numFmtId="168" fontId="19" fillId="8" borderId="7" xfId="11" applyNumberFormat="1" applyFont="1" applyFill="1" applyBorder="1" applyAlignment="1">
      <alignment horizontal="right"/>
    </xf>
    <xf numFmtId="168" fontId="19" fillId="8" borderId="0" xfId="11" applyNumberFormat="1" applyFont="1" applyFill="1" applyBorder="1" applyAlignment="1">
      <alignment horizontal="right"/>
    </xf>
    <xf numFmtId="165" fontId="19" fillId="7" borderId="3" xfId="0" applyNumberFormat="1" applyFont="1" applyFill="1" applyBorder="1" applyAlignment="1">
      <alignment horizontal="right" wrapText="1"/>
    </xf>
    <xf numFmtId="167" fontId="19" fillId="8" borderId="4" xfId="11" applyNumberFormat="1" applyFont="1" applyFill="1" applyBorder="1" applyAlignment="1">
      <alignment horizontal="right"/>
    </xf>
    <xf numFmtId="168" fontId="17" fillId="6" borderId="0" xfId="2" applyNumberFormat="1" applyFont="1" applyFill="1" applyAlignment="1">
      <alignment horizontal="right"/>
    </xf>
    <xf numFmtId="0" fontId="18" fillId="6" borderId="0" xfId="5" applyFont="1" applyFill="1" applyBorder="1"/>
    <xf numFmtId="169" fontId="19" fillId="8" borderId="0" xfId="11" applyNumberFormat="1" applyFont="1" applyFill="1" applyBorder="1" applyAlignment="1">
      <alignment horizontal="right"/>
    </xf>
    <xf numFmtId="169" fontId="19" fillId="8" borderId="7" xfId="11" applyNumberFormat="1" applyFont="1" applyFill="1" applyBorder="1" applyAlignment="1">
      <alignment horizontal="right"/>
    </xf>
    <xf numFmtId="165" fontId="20" fillId="7" borderId="5" xfId="0" applyNumberFormat="1" applyFont="1" applyFill="1" applyBorder="1" applyAlignment="1">
      <alignment horizontal="right" wrapText="1"/>
    </xf>
    <xf numFmtId="165" fontId="20" fillId="7" borderId="4" xfId="0" applyNumberFormat="1" applyFont="1" applyFill="1" applyBorder="1" applyAlignment="1">
      <alignment horizontal="right" wrapText="1"/>
    </xf>
    <xf numFmtId="165" fontId="22" fillId="7" borderId="4" xfId="0" applyNumberFormat="1" applyFont="1" applyFill="1" applyBorder="1" applyAlignment="1">
      <alignment horizontal="right" wrapText="1"/>
    </xf>
    <xf numFmtId="0" fontId="19" fillId="7" borderId="5" xfId="0" applyNumberFormat="1" applyFont="1" applyFill="1" applyBorder="1" applyAlignment="1">
      <alignment horizontal="right" wrapText="1"/>
    </xf>
    <xf numFmtId="0" fontId="19" fillId="7" borderId="4" xfId="0" applyNumberFormat="1" applyFont="1" applyFill="1" applyBorder="1" applyAlignment="1">
      <alignment horizontal="right" wrapText="1"/>
    </xf>
    <xf numFmtId="164" fontId="19" fillId="8" borderId="13" xfId="3" applyNumberFormat="1" applyFont="1" applyFill="1" applyBorder="1" applyAlignment="1">
      <alignment horizontal="right"/>
    </xf>
    <xf numFmtId="0" fontId="19" fillId="7" borderId="7" xfId="0" applyNumberFormat="1" applyFont="1" applyFill="1" applyBorder="1" applyAlignment="1">
      <alignment horizontal="right" wrapText="1"/>
    </xf>
    <xf numFmtId="164" fontId="17" fillId="6" borderId="7" xfId="3" applyNumberFormat="1" applyFont="1" applyFill="1" applyBorder="1"/>
    <xf numFmtId="169" fontId="19" fillId="8" borderId="7" xfId="10" applyNumberFormat="1" applyFont="1" applyFill="1" applyBorder="1" applyAlignment="1">
      <alignment horizontal="right"/>
    </xf>
    <xf numFmtId="169" fontId="19" fillId="8" borderId="0" xfId="10" applyNumberFormat="1" applyFont="1" applyFill="1" applyBorder="1" applyAlignment="1">
      <alignment horizontal="right"/>
    </xf>
    <xf numFmtId="168" fontId="0" fillId="6" borderId="0" xfId="0" applyNumberFormat="1" applyFill="1"/>
    <xf numFmtId="0" fontId="19" fillId="7" borderId="6" xfId="0" applyFont="1" applyFill="1" applyBorder="1" applyAlignment="1"/>
    <xf numFmtId="0" fontId="19" fillId="7" borderId="6" xfId="0" applyFont="1" applyFill="1" applyBorder="1" applyAlignment="1">
      <alignment horizontal="right" wrapText="1"/>
    </xf>
    <xf numFmtId="0" fontId="17" fillId="6" borderId="6" xfId="0" quotePrefix="1" applyFont="1" applyFill="1" applyBorder="1"/>
    <xf numFmtId="2" fontId="17" fillId="6" borderId="0" xfId="0" applyNumberFormat="1" applyFont="1" applyFill="1" applyBorder="1"/>
    <xf numFmtId="2" fontId="17" fillId="6" borderId="6" xfId="0" applyNumberFormat="1" applyFont="1" applyFill="1" applyBorder="1"/>
    <xf numFmtId="2" fontId="17" fillId="6" borderId="7" xfId="0" applyNumberFormat="1" applyFont="1" applyFill="1" applyBorder="1"/>
    <xf numFmtId="172" fontId="17" fillId="6" borderId="0" xfId="0" applyNumberFormat="1" applyFont="1" applyFill="1"/>
    <xf numFmtId="0" fontId="19" fillId="9" borderId="6" xfId="0" applyFont="1" applyFill="1" applyBorder="1" applyAlignment="1"/>
    <xf numFmtId="165" fontId="0" fillId="6" borderId="0" xfId="0" applyNumberFormat="1" applyFont="1" applyFill="1" applyBorder="1" applyAlignment="1">
      <alignment horizontal="left"/>
    </xf>
    <xf numFmtId="168" fontId="0" fillId="6" borderId="0" xfId="0" applyNumberFormat="1" applyFont="1" applyFill="1" applyBorder="1" applyAlignment="1">
      <alignment horizontal="right"/>
    </xf>
    <xf numFmtId="0" fontId="19" fillId="7" borderId="15" xfId="0" applyFont="1" applyFill="1" applyBorder="1" applyAlignment="1">
      <alignment horizontal="right" wrapText="1"/>
    </xf>
    <xf numFmtId="164" fontId="19" fillId="8" borderId="10" xfId="0" applyNumberFormat="1" applyFont="1" applyFill="1" applyBorder="1" applyAlignment="1">
      <alignment horizontal="right"/>
    </xf>
    <xf numFmtId="164" fontId="17" fillId="6" borderId="0" xfId="0" applyNumberFormat="1" applyFont="1" applyFill="1"/>
    <xf numFmtId="164" fontId="19" fillId="8" borderId="14" xfId="0" applyNumberFormat="1" applyFont="1" applyFill="1" applyBorder="1" applyAlignment="1">
      <alignment horizontal="right"/>
    </xf>
    <xf numFmtId="164" fontId="30" fillId="10" borderId="0" xfId="0" applyNumberFormat="1" applyFont="1" applyFill="1" applyBorder="1" applyAlignment="1">
      <alignment horizontal="right"/>
    </xf>
    <xf numFmtId="173" fontId="17" fillId="6" borderId="0" xfId="0" applyNumberFormat="1" applyFont="1" applyFill="1"/>
    <xf numFmtId="164" fontId="24" fillId="11" borderId="0" xfId="0" applyNumberFormat="1" applyFont="1" applyFill="1" applyBorder="1" applyAlignment="1">
      <alignment horizontal="right"/>
    </xf>
    <xf numFmtId="3" fontId="7" fillId="6" borderId="0" xfId="0" applyNumberFormat="1" applyFont="1" applyFill="1" applyBorder="1" applyAlignment="1">
      <alignment horizontal="right"/>
    </xf>
    <xf numFmtId="164" fontId="7" fillId="6" borderId="0" xfId="0" applyNumberFormat="1" applyFont="1" applyFill="1" applyBorder="1" applyAlignment="1">
      <alignment horizontal="right"/>
    </xf>
    <xf numFmtId="0" fontId="17" fillId="6" borderId="0" xfId="0" applyFont="1" applyFill="1" applyBorder="1" applyAlignment="1"/>
    <xf numFmtId="0" fontId="19" fillId="7" borderId="6" xfId="0" applyFont="1" applyFill="1" applyBorder="1" applyAlignment="1">
      <alignment horizontal="right"/>
    </xf>
    <xf numFmtId="3" fontId="19" fillId="8" borderId="6" xfId="0" applyNumberFormat="1" applyFont="1" applyFill="1" applyBorder="1" applyAlignment="1">
      <alignment horizontal="right"/>
    </xf>
    <xf numFmtId="0" fontId="19" fillId="7" borderId="6" xfId="0" applyFont="1" applyFill="1" applyBorder="1" applyAlignment="1">
      <alignment vertical="center" wrapText="1"/>
    </xf>
    <xf numFmtId="0" fontId="19" fillId="7" borderId="0" xfId="0" applyFont="1" applyFill="1" applyBorder="1" applyAlignment="1">
      <alignment horizontal="center" vertical="center" wrapText="1"/>
    </xf>
    <xf numFmtId="0" fontId="19" fillId="7" borderId="6" xfId="0" applyFont="1" applyFill="1" applyBorder="1" applyAlignment="1">
      <alignment horizontal="center" vertical="center" wrapText="1"/>
    </xf>
    <xf numFmtId="0" fontId="19" fillId="7" borderId="7" xfId="0" applyFont="1" applyFill="1" applyBorder="1" applyAlignment="1">
      <alignment horizontal="right" vertical="center" wrapText="1"/>
    </xf>
    <xf numFmtId="0" fontId="19" fillId="7" borderId="0" xfId="0" applyFont="1" applyFill="1" applyBorder="1" applyAlignment="1">
      <alignment horizontal="right" vertical="center" wrapText="1"/>
    </xf>
    <xf numFmtId="3" fontId="17" fillId="6" borderId="0" xfId="0" applyNumberFormat="1" applyFont="1" applyFill="1" applyBorder="1"/>
    <xf numFmtId="3" fontId="17" fillId="6" borderId="6" xfId="0" applyNumberFormat="1" applyFont="1" applyFill="1" applyBorder="1"/>
    <xf numFmtId="3" fontId="17" fillId="6" borderId="6" xfId="0" applyNumberFormat="1" applyFont="1" applyFill="1" applyBorder="1" applyAlignment="1">
      <alignment wrapText="1"/>
    </xf>
    <xf numFmtId="3" fontId="17" fillId="6" borderId="0" xfId="0" applyNumberFormat="1" applyFont="1" applyFill="1" applyBorder="1" applyAlignment="1">
      <alignment wrapText="1"/>
    </xf>
    <xf numFmtId="164" fontId="19" fillId="8" borderId="7" xfId="0" applyNumberFormat="1" applyFont="1" applyFill="1" applyBorder="1"/>
    <xf numFmtId="164" fontId="19" fillId="8" borderId="0" xfId="0" applyNumberFormat="1" applyFont="1" applyFill="1" applyBorder="1"/>
    <xf numFmtId="0" fontId="28" fillId="6" borderId="0" xfId="0" applyFont="1" applyFill="1" applyBorder="1" applyAlignment="1">
      <alignment horizontal="left"/>
    </xf>
    <xf numFmtId="3" fontId="28" fillId="6" borderId="0" xfId="0" applyNumberFormat="1" applyFont="1" applyFill="1" applyBorder="1" applyAlignment="1">
      <alignment horizontal="right"/>
    </xf>
    <xf numFmtId="164" fontId="28" fillId="6" borderId="0" xfId="0" applyNumberFormat="1" applyFont="1" applyFill="1" applyBorder="1" applyAlignment="1">
      <alignment horizontal="right"/>
    </xf>
    <xf numFmtId="0" fontId="28" fillId="6" borderId="0" xfId="0" applyFont="1" applyFill="1" applyBorder="1"/>
    <xf numFmtId="171" fontId="1" fillId="6" borderId="0" xfId="1" applyNumberFormat="1" applyFont="1" applyFill="1" applyBorder="1" applyAlignment="1">
      <alignment horizontal="right"/>
    </xf>
    <xf numFmtId="171" fontId="7" fillId="4" borderId="0" xfId="8" applyNumberFormat="1" applyFont="1" applyBorder="1" applyAlignment="1">
      <alignment horizontal="right"/>
    </xf>
    <xf numFmtId="164" fontId="1" fillId="6" borderId="0" xfId="1" applyNumberFormat="1" applyFont="1" applyFill="1" applyBorder="1" applyAlignment="1">
      <alignment horizontal="right"/>
    </xf>
    <xf numFmtId="164" fontId="7" fillId="4" borderId="7" xfId="8" applyNumberFormat="1" applyFont="1" applyBorder="1" applyAlignment="1">
      <alignment horizontal="right"/>
    </xf>
    <xf numFmtId="164" fontId="7" fillId="4" borderId="0" xfId="8" applyNumberFormat="1" applyFont="1" applyBorder="1" applyAlignment="1">
      <alignment horizontal="right"/>
    </xf>
    <xf numFmtId="0" fontId="16" fillId="0" borderId="0" xfId="4" applyFont="1" applyBorder="1" applyAlignment="1">
      <alignment vertical="center"/>
    </xf>
    <xf numFmtId="0" fontId="18" fillId="0" borderId="0" xfId="5" applyFont="1" applyBorder="1" applyAlignment="1"/>
    <xf numFmtId="0" fontId="17" fillId="0" borderId="0" xfId="0" applyFont="1" applyAlignment="1">
      <alignment vertical="center"/>
    </xf>
    <xf numFmtId="0" fontId="17" fillId="0" borderId="0" xfId="0" applyFont="1" applyFill="1" applyBorder="1" applyAlignment="1">
      <alignment vertical="center"/>
    </xf>
    <xf numFmtId="0" fontId="19" fillId="7" borderId="0" xfId="0" applyFont="1" applyFill="1" applyAlignment="1">
      <alignment horizontal="right"/>
    </xf>
    <xf numFmtId="3" fontId="7" fillId="4" borderId="0" xfId="8" applyNumberFormat="1" applyFont="1" applyBorder="1"/>
    <xf numFmtId="0" fontId="19" fillId="7" borderId="4" xfId="0" applyFont="1" applyFill="1" applyBorder="1" applyAlignment="1">
      <alignment horizontal="center" vertical="center" wrapText="1"/>
    </xf>
    <xf numFmtId="0" fontId="19" fillId="7" borderId="3" xfId="0" applyFont="1" applyFill="1" applyBorder="1" applyAlignment="1">
      <alignment horizontal="center" vertical="center" wrapText="1"/>
    </xf>
    <xf numFmtId="0" fontId="7" fillId="6" borderId="0" xfId="0" applyFont="1" applyFill="1" applyBorder="1"/>
    <xf numFmtId="3" fontId="0" fillId="6" borderId="0" xfId="0" applyNumberFormat="1" applyFont="1" applyFill="1" applyBorder="1" applyAlignment="1">
      <alignment horizontal="right"/>
    </xf>
    <xf numFmtId="164" fontId="0" fillId="6" borderId="0" xfId="0" applyNumberFormat="1" applyFont="1" applyFill="1" applyBorder="1" applyAlignment="1">
      <alignment horizontal="right"/>
    </xf>
    <xf numFmtId="0" fontId="19" fillId="7" borderId="0" xfId="0" applyFont="1" applyFill="1" applyBorder="1" applyAlignment="1">
      <alignment horizontal="center"/>
    </xf>
    <xf numFmtId="0" fontId="19" fillId="7" borderId="0" xfId="0" applyFont="1" applyFill="1" applyBorder="1" applyAlignment="1"/>
    <xf numFmtId="0" fontId="19" fillId="7" borderId="7" xfId="0" applyFont="1" applyFill="1" applyBorder="1" applyAlignment="1">
      <alignment horizontal="right"/>
    </xf>
    <xf numFmtId="164" fontId="17" fillId="8" borderId="0" xfId="0" applyNumberFormat="1" applyFont="1" applyFill="1" applyBorder="1" applyAlignment="1">
      <alignment horizontal="right"/>
    </xf>
    <xf numFmtId="171" fontId="0" fillId="6" borderId="6" xfId="1" applyNumberFormat="1" applyFont="1" applyFill="1" applyBorder="1"/>
    <xf numFmtId="0" fontId="12" fillId="6" borderId="0" xfId="0" applyFont="1" applyFill="1" applyAlignment="1">
      <alignment horizontal="left" vertical="top"/>
    </xf>
    <xf numFmtId="0" fontId="31" fillId="6" borderId="0" xfId="0" applyFont="1" applyFill="1" applyAlignment="1">
      <alignment horizontal="left"/>
    </xf>
    <xf numFmtId="0" fontId="17" fillId="6" borderId="0" xfId="0" applyFont="1" applyFill="1" applyAlignment="1">
      <alignment vertical="top" wrapText="1"/>
    </xf>
    <xf numFmtId="0" fontId="0" fillId="6" borderId="0" xfId="0" applyFont="1" applyFill="1" applyAlignment="1">
      <alignment vertical="top"/>
    </xf>
    <xf numFmtId="0" fontId="0" fillId="6" borderId="0" xfId="0" applyFont="1" applyFill="1" applyAlignment="1">
      <alignment vertical="top" wrapText="1"/>
    </xf>
    <xf numFmtId="0" fontId="32" fillId="6" borderId="0" xfId="0" applyFont="1" applyFill="1" applyAlignment="1">
      <alignment horizontal="left"/>
    </xf>
    <xf numFmtId="0" fontId="33" fillId="6" borderId="0" xfId="0" applyFont="1" applyFill="1" applyAlignment="1">
      <alignment horizontal="left"/>
    </xf>
    <xf numFmtId="0" fontId="34" fillId="6" borderId="0" xfId="0" applyFont="1" applyFill="1" applyAlignment="1">
      <alignment horizontal="left"/>
    </xf>
    <xf numFmtId="0" fontId="9" fillId="6" borderId="0" xfId="9" applyFill="1" applyAlignment="1">
      <alignment vertical="top" wrapText="1"/>
    </xf>
    <xf numFmtId="0" fontId="12" fillId="6" borderId="0" xfId="0" applyFont="1" applyFill="1" applyAlignment="1"/>
    <xf numFmtId="0" fontId="0" fillId="6" borderId="0" xfId="0" applyFont="1" applyFill="1" applyAlignment="1">
      <alignment horizontal="left" vertical="top" wrapText="1"/>
    </xf>
    <xf numFmtId="0" fontId="9" fillId="6" borderId="0" xfId="9" applyFill="1" applyAlignment="1">
      <alignment horizontal="left" vertical="top"/>
    </xf>
    <xf numFmtId="0" fontId="27" fillId="6" borderId="0" xfId="0" applyFont="1" applyFill="1" applyAlignment="1">
      <alignment horizontal="left" vertical="top"/>
    </xf>
    <xf numFmtId="0" fontId="7" fillId="6" borderId="0" xfId="0" applyFont="1" applyFill="1" applyAlignment="1">
      <alignment vertical="top" wrapText="1"/>
    </xf>
    <xf numFmtId="0" fontId="12" fillId="6" borderId="0" xfId="0" applyFont="1" applyFill="1" applyAlignment="1">
      <alignment vertical="top"/>
    </xf>
    <xf numFmtId="0" fontId="35" fillId="6" borderId="0" xfId="0" applyFont="1" applyFill="1" applyBorder="1" applyAlignment="1">
      <alignment horizontal="right"/>
    </xf>
    <xf numFmtId="0" fontId="35" fillId="6" borderId="0" xfId="0" applyFont="1" applyFill="1" applyBorder="1" applyAlignment="1">
      <alignment horizontal="left"/>
    </xf>
    <xf numFmtId="0" fontId="21" fillId="6" borderId="0" xfId="0" applyFont="1" applyFill="1" applyBorder="1" applyAlignment="1">
      <alignment horizontal="right" vertical="top"/>
    </xf>
    <xf numFmtId="0" fontId="21" fillId="6" borderId="0" xfId="0" applyFont="1" applyFill="1" applyBorder="1" applyAlignment="1">
      <alignment vertical="top" wrapText="1"/>
    </xf>
    <xf numFmtId="0" fontId="21" fillId="6" borderId="0" xfId="0" applyFont="1" applyFill="1" applyBorder="1" applyAlignment="1">
      <alignment horizontal="left" vertical="top" wrapText="1"/>
    </xf>
    <xf numFmtId="0" fontId="36" fillId="6" borderId="0" xfId="9" applyFont="1" applyFill="1" applyBorder="1" applyAlignment="1">
      <alignment vertical="top" wrapText="1"/>
    </xf>
    <xf numFmtId="0" fontId="21" fillId="6" borderId="0" xfId="0" applyFont="1" applyFill="1" applyBorder="1" applyAlignment="1">
      <alignment wrapText="1"/>
    </xf>
    <xf numFmtId="0" fontId="21" fillId="6" borderId="0" xfId="0" applyFont="1" applyFill="1" applyAlignment="1">
      <alignment wrapText="1"/>
    </xf>
    <xf numFmtId="0" fontId="21" fillId="6" borderId="0" xfId="0" applyFont="1" applyFill="1" applyAlignment="1">
      <alignment vertical="top" wrapText="1"/>
    </xf>
    <xf numFmtId="165" fontId="17" fillId="6" borderId="0" xfId="0" applyNumberFormat="1" applyFont="1" applyFill="1" applyAlignment="1">
      <alignment horizontal="right"/>
    </xf>
    <xf numFmtId="0" fontId="38" fillId="6" borderId="0" xfId="9" applyFont="1" applyFill="1" applyAlignment="1">
      <alignment vertical="top" wrapText="1"/>
    </xf>
    <xf numFmtId="0" fontId="21" fillId="0" borderId="0" xfId="0" applyFont="1" applyFill="1" applyAlignment="1">
      <alignment vertical="top" wrapText="1"/>
    </xf>
    <xf numFmtId="0" fontId="19" fillId="7" borderId="14" xfId="0" applyFont="1" applyFill="1" applyBorder="1" applyAlignment="1">
      <alignment horizontal="right" wrapText="1"/>
    </xf>
    <xf numFmtId="0" fontId="19" fillId="7" borderId="10" xfId="0" applyFont="1" applyFill="1" applyBorder="1" applyAlignment="1">
      <alignment horizontal="right" wrapText="1"/>
    </xf>
    <xf numFmtId="165" fontId="39" fillId="6" borderId="0" xfId="1" applyNumberFormat="1" applyFont="1" applyFill="1" applyBorder="1" applyAlignment="1">
      <alignment horizontal="right"/>
    </xf>
    <xf numFmtId="164" fontId="39" fillId="6" borderId="0" xfId="3" applyNumberFormat="1" applyFont="1" applyFill="1"/>
    <xf numFmtId="165" fontId="41" fillId="6" borderId="0" xfId="3" applyNumberFormat="1" applyFont="1" applyFill="1" applyBorder="1" applyAlignment="1">
      <alignment horizontal="right"/>
    </xf>
    <xf numFmtId="164" fontId="39" fillId="6" borderId="0" xfId="3" applyNumberFormat="1" applyFont="1" applyFill="1" applyBorder="1" applyAlignment="1">
      <alignment horizontal="right"/>
    </xf>
    <xf numFmtId="9" fontId="0" fillId="6" borderId="0" xfId="3" applyFont="1" applyFill="1"/>
    <xf numFmtId="168" fontId="39" fillId="6" borderId="0" xfId="0" applyNumberFormat="1" applyFont="1" applyFill="1" applyAlignment="1">
      <alignment horizontal="right"/>
    </xf>
    <xf numFmtId="165" fontId="39" fillId="6" borderId="0" xfId="1" applyNumberFormat="1" applyFont="1" applyFill="1" applyAlignment="1">
      <alignment horizontal="right"/>
    </xf>
    <xf numFmtId="0" fontId="40" fillId="0" borderId="0" xfId="0" applyFont="1" applyFill="1" applyBorder="1" applyAlignment="1">
      <alignment horizontal="right" wrapText="1"/>
    </xf>
    <xf numFmtId="165" fontId="42" fillId="0" borderId="0" xfId="3" applyNumberFormat="1" applyFont="1" applyFill="1" applyBorder="1" applyAlignment="1">
      <alignment horizontal="right"/>
    </xf>
    <xf numFmtId="0" fontId="42" fillId="0" borderId="0" xfId="0" applyFont="1" applyFill="1" applyBorder="1" applyAlignment="1">
      <alignment horizontal="right" wrapText="1"/>
    </xf>
    <xf numFmtId="0" fontId="42" fillId="0" borderId="0" xfId="0" applyFont="1" applyFill="1" applyAlignment="1">
      <alignment horizontal="center"/>
    </xf>
  </cellXfs>
  <cellStyles count="13">
    <cellStyle name="20% - Accent1" xfId="8" builtinId="30"/>
    <cellStyle name="Bad" xfId="7" builtinId="27"/>
    <cellStyle name="Comma" xfId="1" builtinId="3"/>
    <cellStyle name="Comma 4 2" xfId="10" xr:uid="{6D55B555-6368-4233-99DB-65FB4510884F}"/>
    <cellStyle name="Currency" xfId="2" builtinId="4"/>
    <cellStyle name="Currency 3" xfId="11" xr:uid="{BA6E7CCF-E7E7-44DD-B406-2CD5AB1534DD}"/>
    <cellStyle name="Good" xfId="6" builtinId="26"/>
    <cellStyle name="Heading 1" xfId="4" builtinId="16"/>
    <cellStyle name="Heading 2" xfId="5" builtinId="17"/>
    <cellStyle name="Hyperlink" xfId="9" builtinId="8"/>
    <cellStyle name="Normal" xfId="0" builtinId="0"/>
    <cellStyle name="Normal 5" xfId="12" xr:uid="{D6E994A0-2C71-4932-A35B-12FBB722E6C6}"/>
    <cellStyle name="Percent" xfId="3" builtinId="5"/>
  </cellStyles>
  <dxfs count="1679">
    <dxf>
      <font>
        <b val="0"/>
        <i val="0"/>
        <strike val="0"/>
        <condense val="0"/>
        <extend val="0"/>
        <outline val="0"/>
        <shadow val="0"/>
        <u val="none"/>
        <vertAlign val="baseline"/>
        <sz val="9"/>
        <color auto="1"/>
        <name val="Calibri"/>
        <family val="2"/>
        <scheme val="minor"/>
      </font>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9"/>
        <color auto="1"/>
        <name val="Calibri"/>
        <family val="2"/>
        <scheme val="minor"/>
      </font>
      <fill>
        <patternFill patternType="solid">
          <fgColor indexed="64"/>
          <bgColor theme="0"/>
        </patternFill>
      </fill>
      <alignment horizontal="right" vertical="top" textRotation="0" wrapText="0" indent="0" justifyLastLine="0" shrinkToFit="0" readingOrder="0"/>
    </dxf>
    <dxf>
      <font>
        <strike val="0"/>
        <outline val="0"/>
        <shadow val="0"/>
        <u val="none"/>
        <vertAlign val="baseline"/>
        <sz val="9"/>
        <color auto="1"/>
        <name val="Calibri"/>
        <family val="2"/>
        <scheme val="minor"/>
      </font>
      <alignment horizontal="general" vertical="top" textRotation="0" indent="0" justifyLastLine="0" shrinkToFit="0" readingOrder="0"/>
    </dxf>
    <dxf>
      <font>
        <strike val="0"/>
        <outline val="0"/>
        <shadow val="0"/>
        <u val="none"/>
        <vertAlign val="baseline"/>
        <sz val="9"/>
        <color auto="1"/>
        <name val="Calibri"/>
        <family val="2"/>
        <scheme val="minor"/>
      </font>
    </dxf>
    <dxf>
      <font>
        <b/>
      </font>
      <alignment horizontal="right" vertical="bottom" textRotation="0" wrapText="0" indent="0" justifyLastLine="0" shrinkToFit="0" readingOrder="0"/>
    </dxf>
    <dxf>
      <numFmt numFmtId="164" formatCode="0.0%"/>
      <fill>
        <patternFill patternType="solid">
          <fgColor indexed="64"/>
          <bgColor theme="0"/>
        </patternFill>
      </fill>
    </dxf>
    <dxf>
      <font>
        <b val="0"/>
        <i val="0"/>
        <strike val="0"/>
        <condense val="0"/>
        <extend val="0"/>
        <outline val="0"/>
        <shadow val="0"/>
        <u val="none"/>
        <vertAlign val="baseline"/>
        <sz val="11"/>
        <color auto="1"/>
        <name val="Calibri"/>
        <family val="2"/>
        <scheme val="minor"/>
      </font>
      <numFmt numFmtId="164" formatCode="0.0%"/>
      <fill>
        <patternFill patternType="solid">
          <fgColor indexed="64"/>
          <bgColor theme="4"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scheme val="none"/>
      </font>
      <fill>
        <patternFill patternType="solid">
          <fgColor rgb="FF000000"/>
          <bgColor rgb="FFFFFFFF"/>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Calibri"/>
        <scheme val="minor"/>
      </font>
      <fill>
        <patternFill patternType="solid">
          <fgColor indexed="64"/>
          <bgColor theme="4" tint="0.59999389629810485"/>
        </patternFill>
      </fill>
      <alignment horizontal="center" vertical="bottom" textRotation="0" wrapText="0" indent="0" justifyLastLine="0" shrinkToFit="0" readingOrder="0"/>
    </dxf>
    <dxf>
      <font>
        <b/>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indexed="64"/>
        </right>
        <top/>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scheme val="none"/>
      </font>
      <fill>
        <patternFill patternType="solid">
          <fgColor rgb="FF000000"/>
          <bgColor rgb="FFFFFFFF"/>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Calibri"/>
        <scheme val="minor"/>
      </font>
      <fill>
        <patternFill patternType="solid">
          <fgColor indexed="64"/>
          <bgColor theme="4" tint="0.59999389629810485"/>
        </patternFill>
      </fill>
      <alignment horizontal="center" vertical="bottom" textRotation="0" wrapText="0" indent="0" justifyLastLine="0" shrinkToFit="0" readingOrder="0"/>
    </dxf>
    <dxf>
      <font>
        <b/>
        <i val="0"/>
        <strike val="0"/>
        <condense val="0"/>
        <extend val="0"/>
        <outline val="0"/>
        <shadow val="0"/>
        <u val="none"/>
        <vertAlign val="baseline"/>
        <sz val="11"/>
        <color auto="1"/>
        <name val="Calibri"/>
        <scheme val="minor"/>
      </font>
      <numFmt numFmtId="164" formatCode="0.0%"/>
      <fill>
        <patternFill patternType="solid">
          <fgColor indexed="64"/>
          <bgColor theme="4" tint="0.79998168889431442"/>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Calibri"/>
        <scheme val="minor"/>
      </font>
      <numFmt numFmtId="164" formatCode="0.0%"/>
      <fill>
        <patternFill patternType="solid">
          <fgColor indexed="64"/>
          <bgColor theme="4" tint="0.79998168889431442"/>
        </patternFill>
      </fill>
      <alignment horizontal="right" vertical="bottom" textRotation="0" wrapText="0" indent="0" justifyLastLine="0" shrinkToFit="0" readingOrder="0"/>
    </dxf>
    <dxf>
      <font>
        <b/>
        <strike val="0"/>
        <outline val="0"/>
        <shadow val="0"/>
        <u val="none"/>
        <vertAlign val="baseline"/>
        <color auto="1"/>
        <name val="Calibri"/>
        <scheme val="minor"/>
      </font>
      <numFmt numFmtId="164" formatCode="0.0%"/>
      <fill>
        <patternFill patternType="solid">
          <fgColor indexed="64"/>
          <bgColor theme="4" tint="0.79998168889431442"/>
        </patternFill>
      </fill>
      <border diagonalUp="0" diagonalDown="0" outline="0">
        <left style="thin">
          <color indexed="64"/>
        </left>
        <right/>
        <top/>
        <bottom/>
      </border>
    </dxf>
    <dxf>
      <font>
        <b val="0"/>
        <i val="0"/>
        <strike val="0"/>
        <condense val="0"/>
        <extend val="0"/>
        <outline val="0"/>
        <shadow val="0"/>
        <u val="none"/>
        <vertAlign val="baseline"/>
        <sz val="11"/>
        <color auto="1"/>
        <name val="Calibri"/>
        <family val="2"/>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4" formatCode="0.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auto="1"/>
        <name val="Calibri"/>
        <family val="2"/>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border outline="0">
        <left style="thin">
          <color rgb="FF000000"/>
        </left>
        <right style="thin">
          <color rgb="FF000000"/>
        </right>
        <top style="thin">
          <color rgb="FF000000"/>
        </top>
        <bottom style="thin">
          <color rgb="FF000000"/>
        </bottom>
      </border>
    </dxf>
    <dxf>
      <font>
        <strike val="0"/>
        <outline val="0"/>
        <shadow val="0"/>
        <u val="none"/>
        <vertAlign val="baseline"/>
        <color auto="1"/>
        <name val="Calibri"/>
        <scheme val="none"/>
      </font>
    </dxf>
    <dxf>
      <font>
        <b/>
        <i val="0"/>
        <strike val="0"/>
        <condense val="0"/>
        <extend val="0"/>
        <outline val="0"/>
        <shadow val="0"/>
        <u val="none"/>
        <vertAlign val="baseline"/>
        <sz val="11"/>
        <color auto="1"/>
        <name val="Calibri"/>
        <scheme val="minor"/>
      </font>
      <fill>
        <patternFill patternType="solid">
          <fgColor indexed="64"/>
          <bgColor theme="4" tint="0.59999389629810485"/>
        </patternFill>
      </fill>
      <alignment horizontal="center" vertical="center" textRotation="0" wrapText="1" indent="0" justifyLastLine="0" shrinkToFit="0" readingOrder="0"/>
    </dxf>
    <dxf>
      <font>
        <b/>
        <i val="0"/>
        <strike val="0"/>
        <condense val="0"/>
        <extend val="0"/>
        <outline val="0"/>
        <shadow val="0"/>
        <u val="none"/>
        <vertAlign val="baseline"/>
        <sz val="11"/>
        <color auto="1"/>
        <name val="Calibri"/>
        <scheme val="minor"/>
      </font>
      <numFmt numFmtId="164" formatCode="0.0%"/>
      <fill>
        <patternFill patternType="solid">
          <fgColor indexed="64"/>
          <bgColor theme="4" tint="0.79998168889431442"/>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Calibri"/>
        <scheme val="minor"/>
      </font>
      <numFmt numFmtId="164" formatCode="0.0%"/>
      <fill>
        <patternFill patternType="solid">
          <fgColor indexed="64"/>
          <bgColor theme="4" tint="0.79998168889431442"/>
        </patternFill>
      </fill>
      <alignment horizontal="right" vertical="bottom" textRotation="0" wrapText="0" indent="0" justifyLastLine="0" shrinkToFit="0" readingOrder="0"/>
    </dxf>
    <dxf>
      <font>
        <b/>
        <strike val="0"/>
        <outline val="0"/>
        <shadow val="0"/>
        <u val="none"/>
        <vertAlign val="baseline"/>
        <color auto="1"/>
        <name val="Calibri"/>
        <scheme val="minor"/>
      </font>
      <numFmt numFmtId="164" formatCode="0.0%"/>
      <fill>
        <patternFill patternType="solid">
          <fgColor indexed="64"/>
          <bgColor theme="4" tint="0.79998168889431442"/>
        </patternFill>
      </fill>
      <border diagonalUp="0" diagonalDown="0" outline="0">
        <left style="thin">
          <color indexed="64"/>
        </left>
        <right/>
        <top/>
        <bottom/>
      </border>
    </dxf>
    <dxf>
      <font>
        <b val="0"/>
        <i val="0"/>
        <strike val="0"/>
        <condense val="0"/>
        <extend val="0"/>
        <outline val="0"/>
        <shadow val="0"/>
        <u val="none"/>
        <vertAlign val="baseline"/>
        <sz val="11"/>
        <color auto="1"/>
        <name val="Calibri"/>
        <family val="2"/>
        <scheme val="minor"/>
      </font>
      <numFmt numFmtId="3" formatCode="#,##0"/>
      <fill>
        <patternFill patternType="solid">
          <fgColor indexed="64"/>
          <bgColor theme="0"/>
        </patternFill>
      </fill>
    </dxf>
    <dxf>
      <font>
        <b val="0"/>
        <i val="0"/>
        <strike val="0"/>
        <condense val="0"/>
        <extend val="0"/>
        <outline val="0"/>
        <shadow val="0"/>
        <u val="none"/>
        <vertAlign val="baseline"/>
        <sz val="11"/>
        <color auto="1"/>
        <name val="Calibri"/>
        <family val="2"/>
        <scheme val="minor"/>
      </font>
      <numFmt numFmtId="3" formatCode="#,##0"/>
      <fill>
        <patternFill patternType="solid">
          <fgColor indexed="64"/>
          <bgColor theme="0"/>
        </patternFill>
      </fill>
    </dxf>
    <dxf>
      <font>
        <b val="0"/>
        <i val="0"/>
        <strike val="0"/>
        <condense val="0"/>
        <extend val="0"/>
        <outline val="0"/>
        <shadow val="0"/>
        <u val="none"/>
        <vertAlign val="baseline"/>
        <sz val="11"/>
        <color auto="1"/>
        <name val="Calibri"/>
        <family val="2"/>
        <scheme val="minor"/>
      </font>
      <numFmt numFmtId="3" formatCode="#,##0"/>
      <fill>
        <patternFill patternType="solid">
          <fgColor indexed="64"/>
          <bgColor theme="0"/>
        </patternFill>
      </fill>
    </dxf>
    <dxf>
      <font>
        <b val="0"/>
        <i val="0"/>
        <strike val="0"/>
        <condense val="0"/>
        <extend val="0"/>
        <outline val="0"/>
        <shadow val="0"/>
        <u val="none"/>
        <vertAlign val="baseline"/>
        <sz val="11"/>
        <color auto="1"/>
        <name val="Calibri"/>
        <family val="2"/>
        <scheme val="minor"/>
      </font>
      <numFmt numFmtId="3" formatCode="#,##0"/>
      <fill>
        <patternFill patternType="solid">
          <fgColor indexed="64"/>
          <bgColor theme="0"/>
        </patternFill>
      </fill>
      <border diagonalUp="0" diagonalDown="0">
        <left/>
        <right style="thin">
          <color indexed="64"/>
        </right>
        <top/>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indexed="64"/>
          <bgColor theme="0"/>
        </patternFill>
      </fill>
    </dxf>
    <dxf>
      <font>
        <b val="0"/>
        <i val="0"/>
        <strike val="0"/>
        <condense val="0"/>
        <extend val="0"/>
        <outline val="0"/>
        <shadow val="0"/>
        <u val="none"/>
        <vertAlign val="baseline"/>
        <sz val="11"/>
        <color auto="1"/>
        <name val="Calibri"/>
        <family val="2"/>
        <scheme val="minor"/>
      </font>
      <numFmt numFmtId="3" formatCode="#,##0"/>
      <fill>
        <patternFill patternType="solid">
          <fgColor indexed="64"/>
          <bgColor theme="0"/>
        </patternFill>
      </fill>
    </dxf>
    <dxf>
      <font>
        <strike val="0"/>
        <outline val="0"/>
        <shadow val="0"/>
        <u val="none"/>
        <vertAlign val="baseline"/>
        <color auto="1"/>
        <name val="Calibri"/>
        <scheme val="minor"/>
      </font>
      <numFmt numFmtId="3" formatCode="#,##0"/>
      <fill>
        <patternFill patternType="solid">
          <fgColor indexed="64"/>
          <bgColor theme="0"/>
        </patternFill>
      </fill>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border outline="0">
        <left style="thin">
          <color rgb="FF000000"/>
        </left>
        <right style="thin">
          <color rgb="FF000000"/>
        </right>
        <top style="thin">
          <color rgb="FF000000"/>
        </top>
        <bottom style="thin">
          <color rgb="FF000000"/>
        </bottom>
      </border>
    </dxf>
    <dxf>
      <font>
        <strike val="0"/>
        <outline val="0"/>
        <shadow val="0"/>
        <u val="none"/>
        <vertAlign val="baseline"/>
        <color auto="1"/>
        <name val="Calibri"/>
        <scheme val="none"/>
      </font>
    </dxf>
    <dxf>
      <font>
        <b/>
        <i val="0"/>
        <strike val="0"/>
        <condense val="0"/>
        <extend val="0"/>
        <outline val="0"/>
        <shadow val="0"/>
        <u val="none"/>
        <vertAlign val="baseline"/>
        <sz val="11"/>
        <color auto="1"/>
        <name val="Calibri"/>
        <scheme val="minor"/>
      </font>
      <fill>
        <patternFill patternType="solid">
          <fgColor indexed="64"/>
          <bgColor theme="4" tint="0.59999389629810485"/>
        </patternFill>
      </fill>
      <alignment horizontal="center" vertical="center" textRotation="0" wrapText="1" indent="0" justifyLastLine="0" shrinkToFit="0" readingOrder="0"/>
    </dxf>
    <dxf>
      <font>
        <b/>
        <i val="0"/>
        <strike val="0"/>
        <condense val="0"/>
        <extend val="0"/>
        <outline val="0"/>
        <shadow val="0"/>
        <u val="none"/>
        <vertAlign val="baseline"/>
        <sz val="11"/>
        <color auto="1"/>
        <name val="Calibri"/>
        <scheme val="minor"/>
      </font>
      <numFmt numFmtId="164" formatCode="0.0%"/>
      <fill>
        <patternFill patternType="solid">
          <fgColor indexed="64"/>
          <bgColor theme="4"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rgb="FFFF0000"/>
        <name val="Calibri"/>
        <family val="2"/>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rgb="FFFF0000"/>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scheme val="none"/>
      </font>
      <fill>
        <patternFill patternType="solid">
          <fgColor rgb="FF000000"/>
          <bgColor rgb="FFFFFFFF"/>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Calibri"/>
        <scheme val="minor"/>
      </font>
      <fill>
        <patternFill patternType="solid">
          <fgColor indexed="64"/>
          <bgColor theme="4" tint="0.5999938962981048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 formatCode="#,##0"/>
      <fill>
        <patternFill patternType="solid">
          <fgColor indexed="64"/>
          <bgColor theme="0"/>
        </patternFill>
      </fill>
      <border diagonalUp="0" diagonalDown="0">
        <left/>
        <right style="thin">
          <color indexed="64"/>
        </right>
        <top/>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indexed="64"/>
          <bgColor theme="0"/>
        </patternFill>
      </fill>
    </dxf>
    <dxf>
      <font>
        <strike val="0"/>
        <outline val="0"/>
        <shadow val="0"/>
        <u val="none"/>
        <vertAlign val="baseline"/>
        <color auto="1"/>
        <name val="Calibri"/>
        <scheme val="minor"/>
      </font>
      <numFmt numFmtId="3" formatCode="#,##0"/>
      <fill>
        <patternFill patternType="solid">
          <fgColor indexed="64"/>
          <bgColor theme="0"/>
        </patternFill>
      </fill>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border outline="0">
        <left style="thin">
          <color rgb="FF000000"/>
        </left>
        <right style="thin">
          <color rgb="FF000000"/>
        </right>
        <top style="thin">
          <color rgb="FF000000"/>
        </top>
        <bottom style="thin">
          <color rgb="FF000000"/>
        </bottom>
      </border>
    </dxf>
    <dxf>
      <font>
        <strike val="0"/>
        <outline val="0"/>
        <shadow val="0"/>
        <u val="none"/>
        <vertAlign val="baseline"/>
        <color auto="1"/>
        <name val="Calibri"/>
        <scheme val="none"/>
      </font>
    </dxf>
    <dxf>
      <font>
        <b/>
        <i val="0"/>
        <strike val="0"/>
        <condense val="0"/>
        <extend val="0"/>
        <outline val="0"/>
        <shadow val="0"/>
        <u val="none"/>
        <vertAlign val="baseline"/>
        <sz val="11"/>
        <color auto="1"/>
        <name val="Calibri"/>
        <scheme val="minor"/>
      </font>
      <fill>
        <patternFill patternType="solid">
          <fgColor indexed="64"/>
          <bgColor theme="4" tint="0.59999389629810485"/>
        </patternFill>
      </fill>
      <alignment horizontal="center" vertical="bottom" textRotation="0" wrapText="0" indent="0" justifyLastLine="0" shrinkToFit="0" readingOrder="0"/>
    </dxf>
    <dxf>
      <font>
        <b/>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rgb="FFFF0000"/>
        <name val="Calibri"/>
        <family val="2"/>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rgb="FFFF0000"/>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scheme val="none"/>
      </font>
      <fill>
        <patternFill patternType="solid">
          <fgColor rgb="FF000000"/>
          <bgColor rgb="FFFFFFFF"/>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Calibri"/>
        <scheme val="minor"/>
      </font>
      <fill>
        <patternFill patternType="solid">
          <fgColor indexed="64"/>
          <bgColor theme="4" tint="0.59999389629810485"/>
        </patternFill>
      </fill>
      <alignment horizontal="center" vertical="bottom" textRotation="0" wrapText="0" indent="0" justifyLastLine="0" shrinkToFit="0" readingOrder="0"/>
    </dxf>
    <dxf>
      <font>
        <b/>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scheme val="none"/>
      </font>
      <fill>
        <patternFill patternType="solid">
          <fgColor rgb="FF000000"/>
          <bgColor rgb="FFFFFFFF"/>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Calibri"/>
        <scheme val="minor"/>
      </font>
      <fill>
        <patternFill patternType="solid">
          <fgColor indexed="64"/>
          <bgColor theme="4" tint="0.59999389629810485"/>
        </patternFill>
      </fill>
      <alignment horizontal="center" vertical="bottom" textRotation="0" wrapText="0" indent="0" justifyLastLine="0" shrinkToFit="0" readingOrder="0"/>
    </dxf>
    <dxf>
      <font>
        <b/>
      </font>
      <alignment horizontal="right" vertical="bottom" textRotation="0" wrapText="0" indent="0" justifyLastLine="0" shrinkToFit="0" readingOrder="0"/>
    </dxf>
    <dxf>
      <numFmt numFmtId="164" formatCode="0.0%"/>
      <fill>
        <patternFill patternType="solid">
          <fgColor indexed="64"/>
          <bgColor theme="0"/>
        </patternFill>
      </fill>
    </dxf>
    <dxf>
      <font>
        <b val="0"/>
        <i val="0"/>
        <strike val="0"/>
        <condense val="0"/>
        <extend val="0"/>
        <outline val="0"/>
        <shadow val="0"/>
        <u val="none"/>
        <vertAlign val="baseline"/>
        <sz val="11"/>
        <color auto="1"/>
        <name val="Calibri"/>
        <scheme val="minor"/>
      </font>
      <numFmt numFmtId="164" formatCode="0.0%"/>
      <fill>
        <patternFill patternType="solid">
          <fgColor indexed="64"/>
          <bgColor theme="4"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scheme val="none"/>
      </font>
      <fill>
        <patternFill patternType="solid">
          <fgColor rgb="FF000000"/>
          <bgColor rgb="FFFFFFFF"/>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Calibri"/>
        <scheme val="minor"/>
      </font>
      <fill>
        <patternFill patternType="solid">
          <fgColor indexed="64"/>
          <bgColor theme="4" tint="0.59999389629810485"/>
        </patternFill>
      </fill>
      <alignment horizontal="center" vertical="bottom" textRotation="0" wrapText="0" indent="0" justifyLastLine="0" shrinkToFit="0" readingOrder="0"/>
    </dxf>
    <dxf>
      <font>
        <b/>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indexed="64"/>
        </right>
        <top/>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scheme val="none"/>
      </font>
      <fill>
        <patternFill patternType="solid">
          <fgColor rgb="FF000000"/>
          <bgColor rgb="FFFFFFFF"/>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Calibri"/>
        <scheme val="minor"/>
      </font>
      <fill>
        <patternFill patternType="solid">
          <fgColor indexed="64"/>
          <bgColor theme="4" tint="0.59999389629810485"/>
        </patternFill>
      </fill>
      <alignment horizontal="center" vertical="bottom" textRotation="0" wrapText="0" indent="0" justifyLastLine="0" shrinkToFit="0" readingOrder="0"/>
    </dxf>
    <dxf>
      <font>
        <b/>
        <i val="0"/>
        <strike val="0"/>
        <condense val="0"/>
        <extend val="0"/>
        <outline val="0"/>
        <shadow val="0"/>
        <u val="none"/>
        <vertAlign val="baseline"/>
        <sz val="11"/>
        <color auto="1"/>
        <name val="Calibri"/>
        <scheme val="minor"/>
      </font>
      <numFmt numFmtId="164" formatCode="0.0%"/>
      <fill>
        <patternFill patternType="solid">
          <fgColor indexed="64"/>
          <bgColor theme="4" tint="0.79998168889431442"/>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Calibri"/>
        <scheme val="minor"/>
      </font>
      <numFmt numFmtId="164" formatCode="0.0%"/>
      <fill>
        <patternFill patternType="solid">
          <fgColor indexed="64"/>
          <bgColor theme="4" tint="0.79998168889431442"/>
        </patternFill>
      </fill>
      <alignment horizontal="right" vertical="bottom" textRotation="0" wrapText="0" indent="0" justifyLastLine="0" shrinkToFit="0" readingOrder="0"/>
    </dxf>
    <dxf>
      <font>
        <b/>
        <strike val="0"/>
        <outline val="0"/>
        <shadow val="0"/>
        <u val="none"/>
        <vertAlign val="baseline"/>
        <color auto="1"/>
        <name val="Calibri"/>
        <scheme val="minor"/>
      </font>
      <numFmt numFmtId="164" formatCode="0.0%"/>
      <fill>
        <patternFill patternType="solid">
          <fgColor indexed="64"/>
          <bgColor theme="4" tint="0.79998168889431442"/>
        </patternFill>
      </fill>
      <border diagonalUp="0" diagonalDown="0" outline="0">
        <left style="thin">
          <color indexed="64"/>
        </left>
        <right/>
        <top/>
        <bottom/>
      </border>
    </dxf>
    <dxf>
      <font>
        <b val="0"/>
        <i val="0"/>
        <strike val="0"/>
        <condense val="0"/>
        <extend val="0"/>
        <outline val="0"/>
        <shadow val="0"/>
        <u val="none"/>
        <vertAlign val="baseline"/>
        <sz val="11"/>
        <color auto="1"/>
        <name val="Calibri"/>
        <family val="2"/>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4" formatCode="0.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auto="1"/>
        <name val="Calibri"/>
        <family val="2"/>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4" formatCode="0.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auto="1"/>
        <name val="Calibri"/>
        <family val="2"/>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border outline="0">
        <left style="thin">
          <color rgb="FF000000"/>
        </left>
        <right style="thin">
          <color rgb="FF000000"/>
        </right>
        <top style="thin">
          <color rgb="FF000000"/>
        </top>
        <bottom style="thin">
          <color rgb="FF000000"/>
        </bottom>
      </border>
    </dxf>
    <dxf>
      <font>
        <strike val="0"/>
        <outline val="0"/>
        <shadow val="0"/>
        <u val="none"/>
        <vertAlign val="baseline"/>
        <color auto="1"/>
        <name val="Calibri"/>
        <scheme val="none"/>
      </font>
    </dxf>
    <dxf>
      <font>
        <b/>
        <i val="0"/>
        <strike val="0"/>
        <condense val="0"/>
        <extend val="0"/>
        <outline val="0"/>
        <shadow val="0"/>
        <u val="none"/>
        <vertAlign val="baseline"/>
        <sz val="11"/>
        <color auto="1"/>
        <name val="Calibri"/>
        <scheme val="minor"/>
      </font>
      <fill>
        <patternFill patternType="solid">
          <fgColor indexed="64"/>
          <bgColor theme="4" tint="0.59999389629810485"/>
        </patternFill>
      </fill>
      <alignment horizontal="center" vertical="center" textRotation="0" wrapText="1" indent="0" justifyLastLine="0" shrinkToFit="0" readingOrder="0"/>
    </dxf>
    <dxf>
      <font>
        <b/>
        <i val="0"/>
        <strike val="0"/>
        <condense val="0"/>
        <extend val="0"/>
        <outline val="0"/>
        <shadow val="0"/>
        <u val="none"/>
        <vertAlign val="baseline"/>
        <sz val="11"/>
        <color auto="1"/>
        <name val="Calibri"/>
        <scheme val="minor"/>
      </font>
      <numFmt numFmtId="164" formatCode="0.0%"/>
      <fill>
        <patternFill patternType="solid">
          <fgColor indexed="64"/>
          <bgColor theme="4" tint="0.79998168889431442"/>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Calibri"/>
        <scheme val="minor"/>
      </font>
      <numFmt numFmtId="164" formatCode="0.0%"/>
      <fill>
        <patternFill patternType="solid">
          <fgColor indexed="64"/>
          <bgColor theme="4" tint="0.79998168889431442"/>
        </patternFill>
      </fill>
      <alignment horizontal="right" vertical="bottom" textRotation="0" wrapText="0" indent="0" justifyLastLine="0" shrinkToFit="0" readingOrder="0"/>
    </dxf>
    <dxf>
      <font>
        <b/>
        <strike val="0"/>
        <outline val="0"/>
        <shadow val="0"/>
        <u val="none"/>
        <vertAlign val="baseline"/>
        <color auto="1"/>
        <name val="Calibri"/>
        <scheme val="minor"/>
      </font>
      <numFmt numFmtId="164" formatCode="0.0%"/>
      <fill>
        <patternFill patternType="solid">
          <fgColor indexed="64"/>
          <bgColor theme="4" tint="0.79998168889431442"/>
        </patternFill>
      </fill>
      <border diagonalUp="0" diagonalDown="0" outline="0">
        <left style="thin">
          <color indexed="64"/>
        </left>
        <right/>
        <top/>
        <bottom/>
      </border>
    </dxf>
    <dxf>
      <font>
        <b val="0"/>
        <i val="0"/>
        <strike val="0"/>
        <condense val="0"/>
        <extend val="0"/>
        <outline val="0"/>
        <shadow val="0"/>
        <u val="none"/>
        <vertAlign val="baseline"/>
        <sz val="11"/>
        <color auto="1"/>
        <name val="Calibri"/>
        <family val="2"/>
        <scheme val="minor"/>
      </font>
      <numFmt numFmtId="3" formatCode="#,##0"/>
      <fill>
        <patternFill patternType="solid">
          <fgColor indexed="64"/>
          <bgColor theme="0"/>
        </patternFill>
      </fill>
    </dxf>
    <dxf>
      <font>
        <b val="0"/>
        <i val="0"/>
        <strike val="0"/>
        <condense val="0"/>
        <extend val="0"/>
        <outline val="0"/>
        <shadow val="0"/>
        <u val="none"/>
        <vertAlign val="baseline"/>
        <sz val="11"/>
        <color auto="1"/>
        <name val="Calibri"/>
        <family val="2"/>
        <scheme val="minor"/>
      </font>
      <numFmt numFmtId="3" formatCode="#,##0"/>
      <fill>
        <patternFill patternType="solid">
          <fgColor indexed="64"/>
          <bgColor theme="0"/>
        </patternFill>
      </fill>
    </dxf>
    <dxf>
      <font>
        <b val="0"/>
        <i val="0"/>
        <strike val="0"/>
        <condense val="0"/>
        <extend val="0"/>
        <outline val="0"/>
        <shadow val="0"/>
        <u val="none"/>
        <vertAlign val="baseline"/>
        <sz val="11"/>
        <color auto="1"/>
        <name val="Calibri"/>
        <family val="2"/>
        <scheme val="minor"/>
      </font>
      <numFmt numFmtId="3" formatCode="#,##0"/>
      <fill>
        <patternFill patternType="solid">
          <fgColor indexed="64"/>
          <bgColor theme="0"/>
        </patternFill>
      </fill>
    </dxf>
    <dxf>
      <font>
        <b val="0"/>
        <i val="0"/>
        <strike val="0"/>
        <condense val="0"/>
        <extend val="0"/>
        <outline val="0"/>
        <shadow val="0"/>
        <u val="none"/>
        <vertAlign val="baseline"/>
        <sz val="11"/>
        <color auto="1"/>
        <name val="Calibri"/>
        <family val="2"/>
        <scheme val="minor"/>
      </font>
      <numFmt numFmtId="3" formatCode="#,##0"/>
      <fill>
        <patternFill patternType="solid">
          <fgColor indexed="64"/>
          <bgColor theme="0"/>
        </patternFill>
      </fill>
      <border diagonalUp="0" diagonalDown="0">
        <left/>
        <right style="thin">
          <color indexed="64"/>
        </right>
        <top/>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indexed="64"/>
          <bgColor theme="0"/>
        </patternFill>
      </fill>
    </dxf>
    <dxf>
      <font>
        <b val="0"/>
        <i val="0"/>
        <strike val="0"/>
        <condense val="0"/>
        <extend val="0"/>
        <outline val="0"/>
        <shadow val="0"/>
        <u val="none"/>
        <vertAlign val="baseline"/>
        <sz val="11"/>
        <color auto="1"/>
        <name val="Calibri"/>
        <family val="2"/>
        <scheme val="minor"/>
      </font>
      <numFmt numFmtId="3" formatCode="#,##0"/>
      <fill>
        <patternFill patternType="solid">
          <fgColor indexed="64"/>
          <bgColor theme="0"/>
        </patternFill>
      </fill>
    </dxf>
    <dxf>
      <font>
        <strike val="0"/>
        <outline val="0"/>
        <shadow val="0"/>
        <u val="none"/>
        <vertAlign val="baseline"/>
        <color auto="1"/>
        <name val="Calibri"/>
        <scheme val="minor"/>
      </font>
      <numFmt numFmtId="3" formatCode="#,##0"/>
      <fill>
        <patternFill patternType="solid">
          <fgColor indexed="64"/>
          <bgColor theme="0"/>
        </patternFill>
      </fill>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border outline="0">
        <left style="thin">
          <color rgb="FF000000"/>
        </left>
        <right style="thin">
          <color rgb="FF000000"/>
        </right>
        <top style="thin">
          <color rgb="FF000000"/>
        </top>
        <bottom style="thin">
          <color rgb="FF000000"/>
        </bottom>
      </border>
    </dxf>
    <dxf>
      <font>
        <strike val="0"/>
        <outline val="0"/>
        <shadow val="0"/>
        <u val="none"/>
        <vertAlign val="baseline"/>
        <color auto="1"/>
        <name val="Calibri"/>
        <scheme val="none"/>
      </font>
    </dxf>
    <dxf>
      <font>
        <b/>
        <i val="0"/>
        <strike val="0"/>
        <condense val="0"/>
        <extend val="0"/>
        <outline val="0"/>
        <shadow val="0"/>
        <u val="none"/>
        <vertAlign val="baseline"/>
        <sz val="11"/>
        <color auto="1"/>
        <name val="Calibri"/>
        <scheme val="minor"/>
      </font>
      <fill>
        <patternFill patternType="solid">
          <fgColor indexed="64"/>
          <bgColor theme="4" tint="0.59999389629810485"/>
        </patternFill>
      </fill>
      <alignment horizontal="center" vertical="center" textRotation="0" wrapText="1" indent="0" justifyLastLine="0" shrinkToFit="0" readingOrder="0"/>
    </dxf>
    <dxf>
      <font>
        <b/>
        <i val="0"/>
        <strike val="0"/>
        <condense val="0"/>
        <extend val="0"/>
        <outline val="0"/>
        <shadow val="0"/>
        <u val="none"/>
        <vertAlign val="baseline"/>
        <sz val="11"/>
        <color auto="1"/>
        <name val="Calibri"/>
        <scheme val="minor"/>
      </font>
      <numFmt numFmtId="164" formatCode="0.0%"/>
      <fill>
        <patternFill patternType="solid">
          <fgColor indexed="64"/>
          <bgColor theme="4"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scheme val="none"/>
      </font>
      <fill>
        <patternFill patternType="solid">
          <fgColor rgb="FF000000"/>
          <bgColor rgb="FFFFFFFF"/>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Calibri"/>
        <scheme val="minor"/>
      </font>
      <fill>
        <patternFill patternType="solid">
          <fgColor indexed="64"/>
          <bgColor theme="4" tint="0.59999389629810485"/>
        </patternFill>
      </fill>
      <alignment horizontal="center" vertical="bottom" textRotation="0" wrapText="0" indent="0" justifyLastLine="0" shrinkToFit="0" readingOrder="0"/>
    </dxf>
    <dxf>
      <font>
        <b/>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 formatCode="#,##0"/>
      <fill>
        <patternFill patternType="solid">
          <fgColor indexed="64"/>
          <bgColor theme="0"/>
        </patternFill>
      </fill>
    </dxf>
    <dxf>
      <font>
        <b val="0"/>
        <i val="0"/>
        <strike val="0"/>
        <condense val="0"/>
        <extend val="0"/>
        <outline val="0"/>
        <shadow val="0"/>
        <u val="none"/>
        <vertAlign val="baseline"/>
        <sz val="11"/>
        <color auto="1"/>
        <name val="Calibri"/>
        <family val="2"/>
        <scheme val="minor"/>
      </font>
      <numFmt numFmtId="3" formatCode="#,##0"/>
      <fill>
        <patternFill patternType="solid">
          <fgColor indexed="64"/>
          <bgColor theme="0"/>
        </patternFill>
      </fill>
    </dxf>
    <dxf>
      <font>
        <strike val="0"/>
        <outline val="0"/>
        <shadow val="0"/>
        <u val="none"/>
        <vertAlign val="baseline"/>
        <color auto="1"/>
        <name val="Calibri"/>
        <scheme val="minor"/>
      </font>
      <numFmt numFmtId="3" formatCode="#,##0"/>
      <fill>
        <patternFill patternType="solid">
          <fgColor indexed="64"/>
          <bgColor theme="0"/>
        </patternFill>
      </fill>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border outline="0">
        <left style="thin">
          <color rgb="FF000000"/>
        </left>
        <right style="thin">
          <color rgb="FF000000"/>
        </right>
        <top style="thin">
          <color rgb="FF000000"/>
        </top>
        <bottom style="thin">
          <color rgb="FF000000"/>
        </bottom>
      </border>
    </dxf>
    <dxf>
      <font>
        <strike val="0"/>
        <outline val="0"/>
        <shadow val="0"/>
        <u val="none"/>
        <vertAlign val="baseline"/>
        <color auto="1"/>
        <name val="Calibri"/>
        <scheme val="none"/>
      </font>
    </dxf>
    <dxf>
      <font>
        <b/>
        <i val="0"/>
        <strike val="0"/>
        <condense val="0"/>
        <extend val="0"/>
        <outline val="0"/>
        <shadow val="0"/>
        <u val="none"/>
        <vertAlign val="baseline"/>
        <sz val="11"/>
        <color auto="1"/>
        <name val="Calibri"/>
        <scheme val="minor"/>
      </font>
      <fill>
        <patternFill patternType="solid">
          <fgColor indexed="64"/>
          <bgColor theme="4" tint="0.59999389629810485"/>
        </patternFill>
      </fill>
      <alignment horizontal="center" vertical="bottom" textRotation="0" wrapText="0" indent="0" justifyLastLine="0" shrinkToFit="0" readingOrder="0"/>
    </dxf>
    <dxf>
      <font>
        <b/>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scheme val="none"/>
      </font>
      <fill>
        <patternFill patternType="solid">
          <fgColor rgb="FF000000"/>
          <bgColor rgb="FFFFFFFF"/>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Calibri"/>
        <scheme val="minor"/>
      </font>
      <fill>
        <patternFill patternType="solid">
          <fgColor indexed="64"/>
          <bgColor theme="4" tint="0.59999389629810485"/>
        </patternFill>
      </fill>
      <alignment horizontal="center" vertical="bottom" textRotation="0" wrapText="0" indent="0" justifyLastLine="0" shrinkToFit="0" readingOrder="0"/>
    </dxf>
    <dxf>
      <font>
        <b/>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scheme val="none"/>
      </font>
      <fill>
        <patternFill patternType="solid">
          <fgColor rgb="FF000000"/>
          <bgColor rgb="FFFFFFFF"/>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Calibri"/>
        <scheme val="minor"/>
      </font>
      <fill>
        <patternFill patternType="solid">
          <fgColor indexed="64"/>
          <bgColor theme="4" tint="0.59999389629810485"/>
        </patternFill>
      </fill>
      <alignment horizontal="center" vertical="bottom" textRotation="0" wrapText="0" indent="0" justifyLastLine="0" shrinkToFit="0" readingOrder="0"/>
    </dxf>
    <dxf>
      <font>
        <b/>
        <color auto="1"/>
      </font>
      <numFmt numFmtId="164" formatCode="0.0%"/>
      <fill>
        <patternFill patternType="solid">
          <fgColor indexed="64"/>
          <bgColor theme="4" tint="0.79998168889431442"/>
        </patternFill>
      </fill>
      <alignment horizontal="right" vertical="bottom" textRotation="0" wrapText="0" indent="0" justifyLastLine="0" shrinkToFit="0" readingOrder="0"/>
      <border diagonalUp="0" diagonalDown="0" outline="0">
        <left/>
        <right style="thin">
          <color indexed="64"/>
        </right>
        <top/>
        <bottom/>
      </border>
    </dxf>
    <dxf>
      <numFmt numFmtId="164" formatCode="0.0%"/>
      <fill>
        <patternFill patternType="solid">
          <fgColor indexed="64"/>
          <bgColor theme="0"/>
        </patternFill>
      </fill>
    </dxf>
    <dxf>
      <font>
        <b val="0"/>
        <i val="0"/>
        <strike val="0"/>
        <condense val="0"/>
        <extend val="0"/>
        <outline val="0"/>
        <shadow val="0"/>
        <u val="none"/>
        <vertAlign val="baseline"/>
        <sz val="11"/>
        <color auto="1"/>
        <name val="Calibri"/>
        <scheme val="minor"/>
      </font>
      <numFmt numFmtId="164" formatCode="0.0%"/>
      <fill>
        <patternFill patternType="solid">
          <fgColor indexed="64"/>
          <bgColor theme="4"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Calibri"/>
        <scheme val="minor"/>
      </font>
      <fill>
        <patternFill patternType="solid">
          <fgColor indexed="64"/>
          <bgColor theme="4" tint="0.59999389629810485"/>
        </patternFill>
      </fill>
      <alignment horizontal="center" vertical="bottom" textRotation="0" wrapText="0" indent="0" justifyLastLine="0" shrinkToFit="0" readingOrder="0"/>
    </dxf>
    <dxf>
      <font>
        <b/>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71"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left" vertical="bottom" textRotation="0" wrapText="0" indent="0" justifyLastLine="0" shrinkToFit="0" readingOrder="0"/>
      <border diagonalUp="0" diagonalDown="0">
        <left style="thin">
          <color indexed="64"/>
        </left>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Calibri"/>
        <scheme val="minor"/>
      </font>
      <fill>
        <patternFill patternType="solid">
          <fgColor indexed="64"/>
          <bgColor theme="4" tint="0.59999389629810485"/>
        </patternFill>
      </fill>
      <alignment horizontal="center" vertical="bottom" textRotation="0" wrapText="0" indent="0" justifyLastLine="0" shrinkToFit="0" readingOrder="0"/>
    </dxf>
    <dxf>
      <font>
        <b/>
        <i val="0"/>
        <strike val="0"/>
        <condense val="0"/>
        <extend val="0"/>
        <outline val="0"/>
        <shadow val="0"/>
        <u val="none"/>
        <vertAlign val="baseline"/>
        <sz val="11"/>
        <color auto="1"/>
        <name val="Calibri"/>
        <scheme val="minor"/>
      </font>
      <numFmt numFmtId="164" formatCode="0.0%"/>
      <fill>
        <patternFill patternType="solid">
          <fgColor indexed="64"/>
          <bgColor theme="4" tint="0.79998168889431442"/>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Calibri"/>
        <scheme val="minor"/>
      </font>
      <numFmt numFmtId="164" formatCode="0.0%"/>
      <fill>
        <patternFill patternType="solid">
          <fgColor indexed="64"/>
          <bgColor theme="4" tint="0.79998168889431442"/>
        </patternFill>
      </fill>
      <alignment horizontal="right" vertical="bottom" textRotation="0" wrapText="0" indent="0" justifyLastLine="0" shrinkToFit="0" readingOrder="0"/>
    </dxf>
    <dxf>
      <font>
        <b/>
        <strike val="0"/>
        <outline val="0"/>
        <shadow val="0"/>
        <u val="none"/>
        <vertAlign val="baseline"/>
        <color auto="1"/>
        <name val="Calibri"/>
        <scheme val="minor"/>
      </font>
      <numFmt numFmtId="164" formatCode="0.0%"/>
      <fill>
        <patternFill patternType="solid">
          <fgColor indexed="64"/>
          <bgColor theme="4" tint="0.79998168889431442"/>
        </patternFill>
      </fill>
      <border diagonalUp="0" diagonalDown="0" outline="0">
        <left style="thin">
          <color indexed="64"/>
        </left>
        <right/>
        <top/>
        <bottom/>
      </border>
    </dxf>
    <dxf>
      <font>
        <b val="0"/>
        <i val="0"/>
        <strike val="0"/>
        <condense val="0"/>
        <extend val="0"/>
        <outline val="0"/>
        <shadow val="0"/>
        <u val="none"/>
        <vertAlign val="baseline"/>
        <sz val="11"/>
        <color auto="1"/>
        <name val="Calibri"/>
        <family val="2"/>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4" formatCode="0.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auto="1"/>
        <name val="Calibri"/>
        <family val="2"/>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4" formatCode="0.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auto="1"/>
        <name val="Calibri"/>
        <family val="2"/>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border diagonalUp="0" diagonalDown="0">
        <left/>
        <right style="thin">
          <color indexed="64"/>
        </right>
        <top/>
        <bottom/>
      </border>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4" formatCode="0.0%"/>
      <fill>
        <patternFill patternType="solid">
          <fgColor indexed="64"/>
          <bgColor theme="0"/>
        </patternFill>
      </fill>
      <alignment horizontal="right" vertical="bottom" textRotation="0" wrapText="0" indent="0" justifyLastLine="0" shrinkToFit="0" readingOrder="0"/>
      <border diagonalUp="0" diagonalDown="0">
        <left/>
        <right style="thin">
          <color indexed="64"/>
        </right>
        <top/>
        <bottom/>
      </border>
    </dxf>
    <dxf>
      <font>
        <b val="0"/>
        <i val="0"/>
        <strike val="0"/>
        <condense val="0"/>
        <extend val="0"/>
        <outline val="0"/>
        <shadow val="0"/>
        <u val="none"/>
        <vertAlign val="baseline"/>
        <sz val="11"/>
        <color auto="1"/>
        <name val="Calibri"/>
        <family val="2"/>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border outline="0">
        <left style="thin">
          <color indexed="64"/>
        </left>
        <right style="thin">
          <color indexed="64"/>
        </right>
        <top style="thin">
          <color indexed="64"/>
        </top>
        <bottom style="thin">
          <color indexed="64"/>
        </bottom>
      </border>
    </dxf>
    <dxf>
      <font>
        <strike val="0"/>
        <outline val="0"/>
        <shadow val="0"/>
        <u val="none"/>
        <vertAlign val="baseline"/>
        <color auto="1"/>
        <name val="Calibri"/>
        <scheme val="minor"/>
      </font>
    </dxf>
    <dxf>
      <font>
        <b/>
        <i val="0"/>
        <strike val="0"/>
        <condense val="0"/>
        <extend val="0"/>
        <outline val="0"/>
        <shadow val="0"/>
        <u val="none"/>
        <vertAlign val="baseline"/>
        <sz val="11"/>
        <color auto="1"/>
        <name val="Calibri"/>
        <scheme val="minor"/>
      </font>
      <fill>
        <patternFill patternType="solid">
          <fgColor indexed="64"/>
          <bgColor theme="4" tint="0.59999389629810485"/>
        </patternFill>
      </fill>
      <alignment horizontal="center" vertical="center" textRotation="0" wrapText="1" indent="0" justifyLastLine="0" shrinkToFit="0" readingOrder="0"/>
    </dxf>
    <dxf>
      <font>
        <b/>
        <i val="0"/>
        <strike val="0"/>
        <condense val="0"/>
        <extend val="0"/>
        <outline val="0"/>
        <shadow val="0"/>
        <u val="none"/>
        <vertAlign val="baseline"/>
        <sz val="11"/>
        <color auto="1"/>
        <name val="Calibri"/>
        <scheme val="minor"/>
      </font>
      <numFmt numFmtId="164" formatCode="0.0%"/>
      <fill>
        <patternFill patternType="solid">
          <fgColor indexed="64"/>
          <bgColor theme="4" tint="0.79998168889431442"/>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Calibri"/>
        <scheme val="minor"/>
      </font>
      <numFmt numFmtId="164" formatCode="0.0%"/>
      <fill>
        <patternFill patternType="solid">
          <fgColor indexed="64"/>
          <bgColor theme="4" tint="0.79998168889431442"/>
        </patternFill>
      </fill>
      <alignment horizontal="right" vertical="bottom" textRotation="0" wrapText="0" indent="0" justifyLastLine="0" shrinkToFit="0" readingOrder="0"/>
    </dxf>
    <dxf>
      <font>
        <b/>
        <strike val="0"/>
        <outline val="0"/>
        <shadow val="0"/>
        <u val="none"/>
        <vertAlign val="baseline"/>
        <color auto="1"/>
        <name val="Calibri"/>
        <scheme val="minor"/>
      </font>
      <numFmt numFmtId="164" formatCode="0.0%"/>
      <fill>
        <patternFill patternType="solid">
          <fgColor indexed="64"/>
          <bgColor theme="4" tint="0.79998168889431442"/>
        </patternFill>
      </fill>
      <border diagonalUp="0" diagonalDown="0" outline="0">
        <left style="thin">
          <color indexed="64"/>
        </left>
        <right/>
        <top/>
        <bottom/>
      </border>
    </dxf>
    <dxf>
      <font>
        <b val="0"/>
        <i val="0"/>
        <strike val="0"/>
        <condense val="0"/>
        <extend val="0"/>
        <outline val="0"/>
        <shadow val="0"/>
        <u val="none"/>
        <vertAlign val="baseline"/>
        <sz val="11"/>
        <color auto="1"/>
        <name val="Calibri"/>
        <family val="2"/>
        <scheme val="minor"/>
      </font>
      <numFmt numFmtId="3" formatCode="#,##0"/>
      <fill>
        <patternFill patternType="solid">
          <fgColor indexed="64"/>
          <bgColor theme="0"/>
        </patternFill>
      </fill>
    </dxf>
    <dxf>
      <font>
        <b val="0"/>
        <i val="0"/>
        <strike val="0"/>
        <condense val="0"/>
        <extend val="0"/>
        <outline val="0"/>
        <shadow val="0"/>
        <u val="none"/>
        <vertAlign val="baseline"/>
        <sz val="11"/>
        <color auto="1"/>
        <name val="Calibri"/>
        <family val="2"/>
        <scheme val="minor"/>
      </font>
      <numFmt numFmtId="3" formatCode="#,##0"/>
      <fill>
        <patternFill patternType="solid">
          <fgColor indexed="64"/>
          <bgColor theme="0"/>
        </patternFill>
      </fill>
    </dxf>
    <dxf>
      <font>
        <b val="0"/>
        <i val="0"/>
        <strike val="0"/>
        <condense val="0"/>
        <extend val="0"/>
        <outline val="0"/>
        <shadow val="0"/>
        <u val="none"/>
        <vertAlign val="baseline"/>
        <sz val="11"/>
        <color auto="1"/>
        <name val="Calibri"/>
        <family val="2"/>
        <scheme val="minor"/>
      </font>
      <numFmt numFmtId="3" formatCode="#,##0"/>
      <fill>
        <patternFill patternType="solid">
          <fgColor indexed="64"/>
          <bgColor theme="0"/>
        </patternFill>
      </fill>
    </dxf>
    <dxf>
      <font>
        <b val="0"/>
        <i val="0"/>
        <strike val="0"/>
        <condense val="0"/>
        <extend val="0"/>
        <outline val="0"/>
        <shadow val="0"/>
        <u val="none"/>
        <vertAlign val="baseline"/>
        <sz val="11"/>
        <color auto="1"/>
        <name val="Calibri"/>
        <family val="2"/>
        <scheme val="minor"/>
      </font>
      <numFmt numFmtId="3" formatCode="#,##0"/>
      <fill>
        <patternFill patternType="solid">
          <fgColor indexed="64"/>
          <bgColor theme="0"/>
        </patternFill>
      </fill>
      <border diagonalUp="0" diagonalDown="0">
        <left/>
        <right style="thin">
          <color indexed="64"/>
        </right>
        <top/>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indexed="64"/>
          <bgColor theme="0"/>
        </patternFill>
      </fill>
    </dxf>
    <dxf>
      <font>
        <b val="0"/>
        <i val="0"/>
        <strike val="0"/>
        <condense val="0"/>
        <extend val="0"/>
        <outline val="0"/>
        <shadow val="0"/>
        <u val="none"/>
        <vertAlign val="baseline"/>
        <sz val="11"/>
        <color auto="1"/>
        <name val="Calibri"/>
        <family val="2"/>
        <scheme val="minor"/>
      </font>
      <numFmt numFmtId="3" formatCode="#,##0"/>
      <fill>
        <patternFill patternType="solid">
          <fgColor indexed="64"/>
          <bgColor theme="0"/>
        </patternFill>
      </fill>
    </dxf>
    <dxf>
      <font>
        <strike val="0"/>
        <outline val="0"/>
        <shadow val="0"/>
        <u val="none"/>
        <vertAlign val="baseline"/>
        <color auto="1"/>
        <name val="Calibri"/>
        <scheme val="minor"/>
      </font>
      <numFmt numFmtId="3" formatCode="#,##0"/>
      <fill>
        <patternFill patternType="solid">
          <fgColor indexed="64"/>
          <bgColor theme="0"/>
        </patternFill>
      </fill>
      <border diagonalUp="0" diagonalDown="0">
        <left/>
        <right style="thin">
          <color indexed="64"/>
        </right>
        <top/>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bottom" textRotation="0" wrapText="0" indent="0" justifyLastLine="0" shrinkToFit="0" readingOrder="0"/>
    </dxf>
    <dxf>
      <font>
        <strike val="0"/>
        <outline val="0"/>
        <shadow val="0"/>
        <u val="none"/>
        <vertAlign val="baseline"/>
        <color auto="1"/>
        <name val="Calibri"/>
        <scheme val="minor"/>
      </font>
      <numFmt numFmtId="3" formatCode="#,##0"/>
      <fill>
        <patternFill patternType="solid">
          <fgColor indexed="64"/>
          <bgColor theme="0"/>
        </patternFill>
      </fill>
      <border diagonalUp="0" diagonalDown="0">
        <left/>
        <right style="thin">
          <color indexed="64"/>
        </right>
        <top/>
        <bottom/>
      </border>
    </dxf>
    <dxf>
      <font>
        <strike val="0"/>
        <outline val="0"/>
        <shadow val="0"/>
        <u val="none"/>
        <vertAlign val="baseline"/>
        <color auto="1"/>
        <name val="Calibri"/>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 formatCode="#,##0"/>
      <fill>
        <patternFill patternType="solid">
          <fgColor indexed="64"/>
          <bgColor theme="0"/>
        </patternFill>
      </fill>
      <alignment horizontal="left" vertical="bottom" textRotation="0" wrapText="0" indent="0" justifyLastLine="0" shrinkToFit="0" readingOrder="0"/>
      <border diagonalUp="0" diagonalDown="0">
        <left/>
        <right style="thin">
          <color indexed="64"/>
        </right>
        <top/>
        <bottom/>
      </border>
    </dxf>
    <dxf>
      <font>
        <b val="0"/>
        <i val="0"/>
        <strike val="0"/>
        <condense val="0"/>
        <extend val="0"/>
        <outline val="0"/>
        <shadow val="0"/>
        <u val="none"/>
        <vertAlign val="baseline"/>
        <sz val="11"/>
        <color auto="1"/>
        <name val="Calibri"/>
        <family val="2"/>
        <scheme val="minor"/>
      </font>
      <numFmt numFmtId="3" formatCode="#,##0"/>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border outline="0">
        <left style="thin">
          <color indexed="64"/>
        </left>
        <right style="thin">
          <color indexed="64"/>
        </right>
        <top style="thin">
          <color indexed="64"/>
        </top>
        <bottom style="thin">
          <color indexed="64"/>
        </bottom>
      </border>
    </dxf>
    <dxf>
      <font>
        <strike val="0"/>
        <outline val="0"/>
        <shadow val="0"/>
        <u val="none"/>
        <vertAlign val="baseline"/>
        <color auto="1"/>
        <name val="Calibri"/>
        <scheme val="minor"/>
      </font>
    </dxf>
    <dxf>
      <font>
        <b/>
        <i val="0"/>
        <strike val="0"/>
        <condense val="0"/>
        <extend val="0"/>
        <outline val="0"/>
        <shadow val="0"/>
        <u val="none"/>
        <vertAlign val="baseline"/>
        <sz val="11"/>
        <color auto="1"/>
        <name val="Calibri"/>
        <scheme val="minor"/>
      </font>
      <fill>
        <patternFill patternType="solid">
          <fgColor indexed="64"/>
          <bgColor theme="4" tint="0.59999389629810485"/>
        </patternFill>
      </fill>
      <alignment horizontal="center" vertical="center" textRotation="0" wrapText="1" indent="0" justifyLastLine="0" shrinkToFit="0" readingOrder="0"/>
    </dxf>
    <dxf>
      <font>
        <b/>
        <i val="0"/>
        <strike val="0"/>
        <condense val="0"/>
        <extend val="0"/>
        <outline val="0"/>
        <shadow val="0"/>
        <u val="none"/>
        <vertAlign val="baseline"/>
        <sz val="11"/>
        <color auto="1"/>
        <name val="Calibri"/>
        <scheme val="minor"/>
      </font>
      <numFmt numFmtId="164" formatCode="0.0%"/>
      <fill>
        <patternFill patternType="solid">
          <fgColor indexed="64"/>
          <bgColor theme="4"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Calibri"/>
        <scheme val="minor"/>
      </font>
      <fill>
        <patternFill patternType="solid">
          <fgColor indexed="64"/>
          <bgColor theme="4" tint="0.59999389629810485"/>
        </patternFill>
      </fill>
      <alignment horizontal="center" vertical="bottom" textRotation="0" wrapText="0" indent="0" justifyLastLine="0" shrinkToFit="0" readingOrder="0"/>
    </dxf>
    <dxf>
      <font>
        <b/>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 formatCode="#,##0"/>
      <fill>
        <patternFill patternType="solid">
          <fgColor indexed="64"/>
          <bgColor theme="0"/>
        </patternFill>
      </fill>
    </dxf>
    <dxf>
      <font>
        <b val="0"/>
        <i val="0"/>
        <strike val="0"/>
        <condense val="0"/>
        <extend val="0"/>
        <outline val="0"/>
        <shadow val="0"/>
        <u val="none"/>
        <vertAlign val="baseline"/>
        <sz val="11"/>
        <color auto="1"/>
        <name val="Calibri"/>
        <family val="2"/>
        <scheme val="minor"/>
      </font>
      <numFmt numFmtId="3" formatCode="#,##0"/>
      <fill>
        <patternFill patternType="solid">
          <fgColor indexed="64"/>
          <bgColor theme="0"/>
        </patternFill>
      </fill>
    </dxf>
    <dxf>
      <font>
        <strike val="0"/>
        <outline val="0"/>
        <shadow val="0"/>
        <u val="none"/>
        <vertAlign val="baseline"/>
        <color auto="1"/>
        <name val="Calibri"/>
        <scheme val="minor"/>
      </font>
      <numFmt numFmtId="3" formatCode="#,##0"/>
      <fill>
        <patternFill patternType="solid">
          <fgColor indexed="64"/>
          <bgColor theme="0"/>
        </patternFill>
      </fill>
    </dxf>
    <dxf>
      <font>
        <strike val="0"/>
        <outline val="0"/>
        <shadow val="0"/>
        <u val="none"/>
        <vertAlign val="baseline"/>
        <color auto="1"/>
        <name val="Calibri"/>
        <scheme val="minor"/>
      </font>
      <numFmt numFmtId="3" formatCode="#,##0"/>
      <fill>
        <patternFill patternType="solid">
          <fgColor indexed="64"/>
          <bgColor theme="0"/>
        </patternFill>
      </fill>
    </dxf>
    <dxf>
      <font>
        <b val="0"/>
        <i val="0"/>
        <strike val="0"/>
        <condense val="0"/>
        <extend val="0"/>
        <outline val="0"/>
        <shadow val="0"/>
        <u val="none"/>
        <vertAlign val="baseline"/>
        <sz val="11"/>
        <color auto="1"/>
        <name val="Calibri"/>
        <family val="2"/>
        <scheme val="minor"/>
      </font>
      <numFmt numFmtId="3" formatCode="#,##0"/>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border outline="0">
        <left style="thin">
          <color indexed="64"/>
        </left>
        <right style="thin">
          <color indexed="64"/>
        </right>
        <top style="thin">
          <color indexed="64"/>
        </top>
        <bottom style="thin">
          <color indexed="64"/>
        </bottom>
      </border>
    </dxf>
    <dxf>
      <font>
        <strike val="0"/>
        <outline val="0"/>
        <shadow val="0"/>
        <u val="none"/>
        <vertAlign val="baseline"/>
        <color auto="1"/>
        <name val="Calibri"/>
        <scheme val="minor"/>
      </font>
    </dxf>
    <dxf>
      <font>
        <b/>
        <i val="0"/>
        <strike val="0"/>
        <condense val="0"/>
        <extend val="0"/>
        <outline val="0"/>
        <shadow val="0"/>
        <u val="none"/>
        <vertAlign val="baseline"/>
        <sz val="11"/>
        <color auto="1"/>
        <name val="Calibri"/>
        <scheme val="minor"/>
      </font>
      <fill>
        <patternFill patternType="solid">
          <fgColor indexed="64"/>
          <bgColor theme="4" tint="0.59999389629810485"/>
        </patternFill>
      </fill>
      <alignment horizontal="center" vertical="bottom" textRotation="0" wrapText="0" indent="0" justifyLastLine="0" shrinkToFit="0" readingOrder="0"/>
    </dxf>
    <dxf>
      <font>
        <b/>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Calibri"/>
        <scheme val="minor"/>
      </font>
      <fill>
        <patternFill patternType="solid">
          <fgColor indexed="64"/>
          <bgColor theme="4" tint="0.59999389629810485"/>
        </patternFill>
      </fill>
      <alignment horizontal="center" vertical="bottom" textRotation="0" wrapText="0" indent="0" justifyLastLine="0" shrinkToFit="0" readingOrder="0"/>
    </dxf>
    <dxf>
      <font>
        <b/>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Calibri"/>
        <scheme val="minor"/>
      </font>
      <fill>
        <patternFill patternType="solid">
          <fgColor indexed="64"/>
          <bgColor theme="4" tint="0.59999389629810485"/>
        </patternFill>
      </fill>
      <alignment horizontal="center" vertical="bottom" textRotation="0" wrapText="0" indent="0" justifyLastLine="0" shrinkToFit="0" readingOrder="0"/>
    </dxf>
    <dxf>
      <font>
        <b/>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Calibri"/>
        <scheme val="minor"/>
      </font>
      <fill>
        <patternFill patternType="solid">
          <fgColor indexed="64"/>
          <bgColor theme="4" tint="0.59999389629810485"/>
        </patternFill>
      </fill>
      <alignment horizontal="center" vertical="bottom" textRotation="0" wrapText="0" indent="0" justifyLastLine="0" shrinkToFit="0" readingOrder="0"/>
    </dxf>
    <dxf>
      <font>
        <b/>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71"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left" vertical="bottom" textRotation="0" wrapText="0" indent="0" justifyLastLine="0" shrinkToFit="0" readingOrder="0"/>
      <border diagonalUp="0" diagonalDown="0">
        <left style="thin">
          <color indexed="64"/>
        </left>
        <right/>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Calibri"/>
        <scheme val="minor"/>
      </font>
      <fill>
        <patternFill patternType="solid">
          <fgColor indexed="64"/>
          <bgColor theme="4" tint="0.59999389629810485"/>
        </patternFill>
      </fill>
      <alignment horizontal="center" vertical="bottom" textRotation="0" wrapText="0" indent="0" justifyLastLine="0" shrinkToFit="0" readingOrder="0"/>
    </dxf>
    <dxf>
      <font>
        <b/>
        <i val="0"/>
        <strike val="0"/>
        <condense val="0"/>
        <extend val="0"/>
        <outline val="0"/>
        <shadow val="0"/>
        <u val="none"/>
        <vertAlign val="baseline"/>
        <sz val="11"/>
        <color auto="1"/>
        <name val="Calibri"/>
        <scheme val="minor"/>
      </font>
      <numFmt numFmtId="164" formatCode="0.0%"/>
      <fill>
        <patternFill patternType="solid">
          <fgColor indexed="64"/>
          <bgColor theme="4" tint="0.79998168889431442"/>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Calibri"/>
        <scheme val="minor"/>
      </font>
      <numFmt numFmtId="164" formatCode="0.0%"/>
      <fill>
        <patternFill patternType="solid">
          <fgColor indexed="64"/>
          <bgColor theme="4" tint="0.79998168889431442"/>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Calibri"/>
        <scheme val="minor"/>
      </font>
      <numFmt numFmtId="164" formatCode="0.0%"/>
      <fill>
        <patternFill patternType="solid">
          <fgColor indexed="64"/>
          <bgColor theme="4" tint="0.79998168889431442"/>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auto="1"/>
        <name val="Calibri"/>
        <family val="2"/>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4" formatCode="0.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auto="1"/>
        <name val="Calibri"/>
        <family val="2"/>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4" formatCode="0.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auto="1"/>
        <name val="Calibri"/>
        <family val="2"/>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4" formatCode="0.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border diagonalUp="0" diagonalDown="0">
        <left style="thin">
          <color indexed="64"/>
        </left>
        <right/>
        <top/>
        <bottom/>
      </border>
    </dxf>
    <dxf>
      <font>
        <b val="0"/>
        <i val="0"/>
        <strike val="0"/>
        <condense val="0"/>
        <extend val="0"/>
        <outline val="0"/>
        <shadow val="0"/>
        <u val="none"/>
        <vertAlign val="baseline"/>
        <sz val="11"/>
        <color auto="1"/>
        <name val="Calibri"/>
        <family val="2"/>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Calibri"/>
        <scheme val="minor"/>
      </font>
      <fill>
        <patternFill patternType="solid">
          <fgColor indexed="64"/>
          <bgColor theme="4" tint="0.59999389629810485"/>
        </patternFill>
      </fill>
      <alignment horizontal="center" vertical="center" textRotation="0" wrapText="1" indent="0" justifyLastLine="0" shrinkToFit="0" readingOrder="0"/>
    </dxf>
    <dxf>
      <font>
        <b/>
        <i val="0"/>
        <strike val="0"/>
        <condense val="0"/>
        <extend val="0"/>
        <outline val="0"/>
        <shadow val="0"/>
        <u val="none"/>
        <vertAlign val="baseline"/>
        <sz val="11"/>
        <color auto="1"/>
        <name val="Calibri"/>
        <scheme val="minor"/>
      </font>
      <numFmt numFmtId="164" formatCode="0.0%"/>
      <fill>
        <patternFill patternType="solid">
          <fgColor indexed="64"/>
          <bgColor theme="4" tint="0.79998168889431442"/>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Calibri"/>
        <scheme val="minor"/>
      </font>
      <numFmt numFmtId="164" formatCode="0.0%"/>
      <fill>
        <patternFill patternType="solid">
          <fgColor indexed="64"/>
          <bgColor theme="4" tint="0.79998168889431442"/>
        </patternFill>
      </fill>
      <alignment horizontal="right" vertical="bottom" textRotation="0" wrapText="0" indent="0" justifyLastLine="0" shrinkToFit="0" readingOrder="0"/>
    </dxf>
    <dxf>
      <font>
        <b/>
        <strike val="0"/>
        <outline val="0"/>
        <shadow val="0"/>
        <vertAlign val="baseline"/>
        <color auto="1"/>
        <name val="Calibri"/>
        <scheme val="minor"/>
      </font>
      <numFmt numFmtId="164" formatCode="0.0%"/>
      <fill>
        <patternFill patternType="solid">
          <fgColor indexed="64"/>
          <bgColor theme="4" tint="0.79998168889431442"/>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auto="1"/>
        <name val="Calibri"/>
        <family val="2"/>
        <scheme val="minor"/>
      </font>
      <numFmt numFmtId="3" formatCode="#,##0"/>
      <fill>
        <patternFill patternType="solid">
          <fgColor indexed="64"/>
          <bgColor theme="0"/>
        </patternFill>
      </fill>
    </dxf>
    <dxf>
      <font>
        <b val="0"/>
        <i val="0"/>
        <strike val="0"/>
        <condense val="0"/>
        <extend val="0"/>
        <outline val="0"/>
        <shadow val="0"/>
        <u val="none"/>
        <vertAlign val="baseline"/>
        <sz val="11"/>
        <color auto="1"/>
        <name val="Calibri"/>
        <family val="2"/>
        <scheme val="minor"/>
      </font>
      <numFmt numFmtId="3" formatCode="#,##0"/>
      <fill>
        <patternFill patternType="solid">
          <fgColor indexed="64"/>
          <bgColor theme="0"/>
        </patternFill>
      </fill>
    </dxf>
    <dxf>
      <font>
        <b val="0"/>
        <i val="0"/>
        <strike val="0"/>
        <condense val="0"/>
        <extend val="0"/>
        <outline val="0"/>
        <shadow val="0"/>
        <u val="none"/>
        <vertAlign val="baseline"/>
        <sz val="11"/>
        <color auto="1"/>
        <name val="Calibri"/>
        <family val="2"/>
        <scheme val="minor"/>
      </font>
      <numFmt numFmtId="3" formatCode="#,##0"/>
      <fill>
        <patternFill patternType="solid">
          <fgColor indexed="64"/>
          <bgColor theme="0"/>
        </patternFill>
      </fill>
    </dxf>
    <dxf>
      <font>
        <b val="0"/>
        <i val="0"/>
        <strike val="0"/>
        <condense val="0"/>
        <extend val="0"/>
        <outline val="0"/>
        <shadow val="0"/>
        <u val="none"/>
        <vertAlign val="baseline"/>
        <sz val="11"/>
        <color auto="1"/>
        <name val="Calibri"/>
        <family val="2"/>
        <scheme val="minor"/>
      </font>
      <numFmt numFmtId="3" formatCode="#,##0"/>
      <fill>
        <patternFill patternType="solid">
          <fgColor indexed="64"/>
          <bgColor theme="0"/>
        </patternFill>
      </fill>
      <border diagonalUp="0" diagonalDown="0">
        <left/>
        <right style="thin">
          <color indexed="64"/>
        </right>
        <top/>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indexed="64"/>
          <bgColor theme="0"/>
        </patternFill>
      </fill>
    </dxf>
    <dxf>
      <font>
        <b val="0"/>
        <i val="0"/>
        <strike val="0"/>
        <condense val="0"/>
        <extend val="0"/>
        <outline val="0"/>
        <shadow val="0"/>
        <u val="none"/>
        <vertAlign val="baseline"/>
        <sz val="11"/>
        <color auto="1"/>
        <name val="Calibri"/>
        <family val="2"/>
        <scheme val="minor"/>
      </font>
      <numFmt numFmtId="3" formatCode="#,##0"/>
      <fill>
        <patternFill patternType="solid">
          <fgColor indexed="64"/>
          <bgColor theme="0"/>
        </patternFill>
      </fill>
    </dxf>
    <dxf>
      <font>
        <strike val="0"/>
        <outline val="0"/>
        <shadow val="0"/>
        <vertAlign val="baseline"/>
        <color auto="1"/>
        <name val="Calibri"/>
        <scheme val="minor"/>
      </font>
      <numFmt numFmtId="3" formatCode="#,##0"/>
      <fill>
        <patternFill patternType="solid">
          <fgColor indexed="64"/>
          <bgColor theme="0"/>
        </patternFill>
      </fill>
      <border diagonalUp="0" diagonalDown="0">
        <left/>
        <right style="thin">
          <color indexed="64"/>
        </right>
        <top/>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bottom" textRotation="0" wrapText="0" indent="0" justifyLastLine="0" shrinkToFit="0" readingOrder="0"/>
    </dxf>
    <dxf>
      <font>
        <strike val="0"/>
        <outline val="0"/>
        <shadow val="0"/>
        <vertAlign val="baseline"/>
        <color auto="1"/>
        <name val="Calibri"/>
        <scheme val="minor"/>
      </font>
      <numFmt numFmtId="3" formatCode="#,##0"/>
      <fill>
        <patternFill patternType="solid">
          <fgColor indexed="64"/>
          <bgColor theme="0"/>
        </patternFill>
      </fill>
      <border diagonalUp="0" diagonalDown="0">
        <left/>
        <right style="thin">
          <color indexed="64"/>
        </right>
        <top/>
        <bottom/>
      </border>
    </dxf>
    <dxf>
      <font>
        <strike val="0"/>
        <outline val="0"/>
        <shadow val="0"/>
        <vertAlign val="baseline"/>
        <color auto="1"/>
        <name val="Calibri"/>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 formatCode="#,##0"/>
      <fill>
        <patternFill patternType="solid">
          <fgColor indexed="64"/>
          <bgColor theme="0"/>
        </patternFill>
      </fill>
      <alignment horizontal="left" vertical="bottom" textRotation="0" wrapText="0" indent="0" justifyLastLine="0" shrinkToFit="0" readingOrder="0"/>
      <border diagonalUp="0" diagonalDown="0">
        <left/>
        <right style="thin">
          <color indexed="64"/>
        </right>
        <top/>
        <bottom/>
      </border>
    </dxf>
    <dxf>
      <font>
        <b val="0"/>
        <i val="0"/>
        <strike val="0"/>
        <condense val="0"/>
        <extend val="0"/>
        <outline val="0"/>
        <shadow val="0"/>
        <u val="none"/>
        <vertAlign val="baseline"/>
        <sz val="11"/>
        <color auto="1"/>
        <name val="Calibri"/>
        <family val="2"/>
        <scheme val="minor"/>
      </font>
      <numFmt numFmtId="3" formatCode="#,##0"/>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border outline="0">
        <left style="thin">
          <color indexed="64"/>
        </left>
        <right style="thin">
          <color indexed="64"/>
        </right>
        <top style="thin">
          <color indexed="64"/>
        </top>
        <bottom style="thin">
          <color indexed="64"/>
        </bottom>
      </border>
    </dxf>
    <dxf>
      <font>
        <strike val="0"/>
        <outline val="0"/>
        <shadow val="0"/>
        <vertAlign val="baseline"/>
        <color auto="1"/>
        <name val="Calibri"/>
        <scheme val="minor"/>
      </font>
    </dxf>
    <dxf>
      <font>
        <b/>
        <i val="0"/>
        <strike val="0"/>
        <condense val="0"/>
        <extend val="0"/>
        <outline val="0"/>
        <shadow val="0"/>
        <u val="none"/>
        <vertAlign val="baseline"/>
        <sz val="11"/>
        <color auto="1"/>
        <name val="Calibri"/>
        <scheme val="minor"/>
      </font>
      <fill>
        <patternFill patternType="solid">
          <fgColor indexed="64"/>
          <bgColor theme="4" tint="0.59999389629810485"/>
        </patternFill>
      </fill>
      <alignment horizontal="center" vertical="center" textRotation="0" wrapText="1" indent="0" justifyLastLine="0" shrinkToFit="0" readingOrder="0"/>
    </dxf>
    <dxf>
      <font>
        <b/>
        <i val="0"/>
        <strike val="0"/>
        <condense val="0"/>
        <extend val="0"/>
        <outline val="0"/>
        <shadow val="0"/>
        <u val="none"/>
        <vertAlign val="baseline"/>
        <sz val="11"/>
        <color auto="1"/>
        <name val="Calibri"/>
        <scheme val="minor"/>
      </font>
      <numFmt numFmtId="164" formatCode="0.0%"/>
      <fill>
        <patternFill patternType="solid">
          <fgColor indexed="64"/>
          <bgColor theme="4"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Calibri"/>
        <scheme val="minor"/>
      </font>
      <fill>
        <patternFill patternType="solid">
          <fgColor indexed="64"/>
          <bgColor theme="4" tint="0.59999389629810485"/>
        </patternFill>
      </fill>
      <alignment horizontal="center" vertical="bottom" textRotation="0" wrapText="0" indent="0" justifyLastLine="0" shrinkToFit="0" readingOrder="0"/>
    </dxf>
    <dxf>
      <font>
        <b/>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Calibri"/>
        <scheme val="minor"/>
      </font>
      <fill>
        <patternFill patternType="solid">
          <fgColor indexed="64"/>
          <bgColor theme="4" tint="0.59999389629810485"/>
        </patternFill>
      </fill>
      <alignment horizontal="center" vertical="bottom" textRotation="0" wrapText="0" indent="0" justifyLastLine="0" shrinkToFit="0" readingOrder="0"/>
    </dxf>
    <dxf>
      <font>
        <b/>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Calibri"/>
        <scheme val="minor"/>
      </font>
      <fill>
        <patternFill patternType="solid">
          <fgColor indexed="64"/>
          <bgColor theme="4" tint="0.59999389629810485"/>
        </patternFill>
      </fill>
      <alignment horizontal="center" vertical="bottom" textRotation="0" wrapText="0" indent="0" justifyLastLine="0" shrinkToFit="0" readingOrder="0"/>
    </dxf>
    <dxf>
      <font>
        <b/>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Calibri"/>
        <scheme val="minor"/>
      </font>
      <fill>
        <patternFill patternType="solid">
          <fgColor indexed="64"/>
          <bgColor theme="4" tint="0.59999389629810485"/>
        </patternFill>
      </fill>
      <alignment horizontal="center" vertical="bottom" textRotation="0" wrapText="0" indent="0" justifyLastLine="0" shrinkToFit="0" readingOrder="0"/>
    </dxf>
    <dxf>
      <font>
        <b/>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strike val="0"/>
        <outline val="0"/>
        <shadow val="0"/>
        <vertAlign val="baseline"/>
        <color auto="1"/>
        <name val="Calibri"/>
        <scheme val="minor"/>
      </font>
      <numFmt numFmtId="164" formatCode="0.0%"/>
      <fill>
        <patternFill patternType="solid">
          <fgColor indexed="64"/>
          <bgColor theme="0"/>
        </patternFill>
      </fill>
    </dxf>
    <dxf>
      <font>
        <b/>
        <strike val="0"/>
        <outline val="0"/>
        <shadow val="0"/>
        <vertAlign val="baseline"/>
        <color auto="1"/>
        <name val="Calibri"/>
        <scheme val="minor"/>
      </font>
      <numFmt numFmtId="164" formatCode="0.0%"/>
      <fill>
        <patternFill patternType="solid">
          <fgColor indexed="64"/>
          <bgColor theme="0"/>
        </patternFill>
      </fill>
      <border diagonalUp="0" diagonalDown="0" outline="0">
        <left style="thin">
          <color indexed="64"/>
        </left>
        <right/>
        <top/>
        <bottom/>
      </border>
    </dxf>
    <dxf>
      <font>
        <b val="0"/>
        <i val="0"/>
        <strike val="0"/>
        <condense val="0"/>
        <extend val="0"/>
        <outline val="0"/>
        <shadow val="0"/>
        <u val="none"/>
        <vertAlign val="baseline"/>
        <sz val="11"/>
        <color auto="1"/>
        <name val="Calibri"/>
        <family val="2"/>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4" formatCode="0.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auto="1"/>
        <name val="Calibri"/>
        <family val="2"/>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4" formatCode="0.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auto="1"/>
        <name val="Calibri"/>
        <family val="2"/>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border diagonalUp="0" diagonalDown="0">
        <left/>
        <right style="thin">
          <color indexed="64"/>
        </right>
        <top/>
        <bottom/>
      </border>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4" formatCode="0.0%"/>
      <fill>
        <patternFill patternType="solid">
          <fgColor indexed="64"/>
          <bgColor theme="0"/>
        </patternFill>
      </fill>
      <alignment horizontal="right" vertical="bottom" textRotation="0" wrapText="0" indent="0" justifyLastLine="0" shrinkToFit="0" readingOrder="0"/>
      <border diagonalUp="0" diagonalDown="0">
        <left/>
        <right style="thin">
          <color indexed="64"/>
        </right>
        <top/>
        <bottom style="thin">
          <color indexed="64"/>
        </bottom>
      </border>
    </dxf>
    <dxf>
      <font>
        <b val="0"/>
        <i val="0"/>
        <strike val="0"/>
        <condense val="0"/>
        <extend val="0"/>
        <outline val="0"/>
        <shadow val="0"/>
        <u val="none"/>
        <vertAlign val="baseline"/>
        <sz val="11"/>
        <color auto="1"/>
        <name val="Calibri"/>
        <family val="2"/>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border outline="0">
        <left style="thin">
          <color indexed="64"/>
        </left>
        <right style="thin">
          <color indexed="64"/>
        </right>
        <top style="thin">
          <color indexed="64"/>
        </top>
        <bottom style="thin">
          <color indexed="64"/>
        </bottom>
      </border>
    </dxf>
    <dxf>
      <font>
        <strike val="0"/>
        <outline val="0"/>
        <shadow val="0"/>
        <vertAlign val="baseline"/>
        <color auto="1"/>
        <name val="Calibri"/>
        <scheme val="minor"/>
      </font>
    </dxf>
    <dxf>
      <font>
        <b/>
        <i val="0"/>
        <strike val="0"/>
        <condense val="0"/>
        <extend val="0"/>
        <outline val="0"/>
        <shadow val="0"/>
        <u val="none"/>
        <vertAlign val="baseline"/>
        <sz val="11"/>
        <color auto="1"/>
        <name val="Calibri"/>
        <scheme val="minor"/>
      </font>
      <fill>
        <patternFill patternType="solid">
          <fgColor indexed="64"/>
          <bgColor theme="4" tint="0.59999389629810485"/>
        </patternFill>
      </fill>
      <alignment horizontal="center" vertical="center" textRotation="0" wrapText="1" indent="0" justifyLastLine="0" shrinkToFit="0" readingOrder="0"/>
    </dxf>
    <dxf>
      <font>
        <b/>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i val="0"/>
        <strike val="0"/>
        <outline val="0"/>
        <shadow val="0"/>
        <vertAlign val="baseline"/>
        <color auto="1"/>
        <name val="Calibri"/>
        <scheme val="minor"/>
      </font>
      <numFmt numFmtId="164" formatCode="0.0%"/>
      <fill>
        <patternFill patternType="solid">
          <fgColor indexed="64"/>
          <bgColor theme="0"/>
        </patternFill>
      </fill>
      <border diagonalUp="0" diagonalDown="0" outline="0">
        <left style="thin">
          <color indexed="64"/>
        </left>
        <right/>
        <top/>
        <bottom/>
      </border>
    </dxf>
    <dxf>
      <font>
        <b val="0"/>
        <i val="0"/>
        <strike val="0"/>
        <condense val="0"/>
        <extend val="0"/>
        <outline val="0"/>
        <shadow val="0"/>
        <u val="none"/>
        <vertAlign val="baseline"/>
        <sz val="11"/>
        <color auto="1"/>
        <name val="Calibri"/>
        <family val="2"/>
        <scheme val="minor"/>
      </font>
      <numFmt numFmtId="3" formatCode="#,##0"/>
      <fill>
        <patternFill patternType="solid">
          <fgColor indexed="64"/>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3" formatCode="#,##0"/>
      <fill>
        <patternFill patternType="solid">
          <fgColor indexed="64"/>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3" formatCode="#,##0"/>
      <fill>
        <patternFill patternType="solid">
          <fgColor indexed="64"/>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3" formatCode="#,##0"/>
      <fill>
        <patternFill patternType="solid">
          <fgColor indexed="64"/>
          <bgColor theme="0"/>
        </patternFill>
      </fill>
      <alignment horizontal="general" vertical="bottom"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auto="1"/>
        <name val="Calibri"/>
        <family val="2"/>
        <scheme val="minor"/>
      </font>
      <numFmt numFmtId="3" formatCode="#,##0"/>
      <fill>
        <patternFill patternType="solid">
          <fgColor indexed="64"/>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3" formatCode="#,##0"/>
      <fill>
        <patternFill patternType="solid">
          <fgColor indexed="64"/>
          <bgColor theme="0"/>
        </patternFill>
      </fill>
      <alignment horizontal="general" vertical="bottom" textRotation="0" wrapText="1" indent="0" justifyLastLine="0" shrinkToFit="0" readingOrder="0"/>
    </dxf>
    <dxf>
      <font>
        <strike val="0"/>
        <outline val="0"/>
        <shadow val="0"/>
        <vertAlign val="baseline"/>
        <color auto="1"/>
        <name val="Calibri"/>
        <scheme val="minor"/>
      </font>
      <numFmt numFmtId="3" formatCode="#,##0"/>
      <fill>
        <patternFill patternType="solid">
          <fgColor indexed="64"/>
          <bgColor theme="0"/>
        </patternFill>
      </fill>
      <alignment horizontal="general" vertical="bottom" textRotation="0" wrapText="1" indent="0" justifyLastLine="0" shrinkToFit="0" readingOrder="0"/>
      <border diagonalUp="0" diagonalDown="0">
        <left/>
        <right style="thin">
          <color indexed="64"/>
        </right>
        <top/>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bottom" textRotation="0" wrapText="0" indent="0" justifyLastLine="0" shrinkToFit="0" readingOrder="0"/>
    </dxf>
    <dxf>
      <font>
        <strike val="0"/>
        <outline val="0"/>
        <shadow val="0"/>
        <vertAlign val="baseline"/>
        <color auto="1"/>
        <name val="Calibri"/>
        <scheme val="minor"/>
      </font>
      <numFmt numFmtId="3" formatCode="#,##0"/>
      <fill>
        <patternFill patternType="solid">
          <fgColor indexed="64"/>
          <bgColor theme="0"/>
        </patternFill>
      </fill>
      <border diagonalUp="0" diagonalDown="0">
        <left/>
        <right style="thin">
          <color indexed="64"/>
        </right>
        <top/>
        <bottom/>
      </border>
    </dxf>
    <dxf>
      <font>
        <strike val="0"/>
        <outline val="0"/>
        <shadow val="0"/>
        <vertAlign val="baseline"/>
        <color auto="1"/>
        <name val="Calibri"/>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 formatCode="#,##0"/>
      <fill>
        <patternFill patternType="solid">
          <fgColor indexed="64"/>
          <bgColor theme="0"/>
        </patternFill>
      </fill>
      <alignment horizontal="left" vertical="bottom" textRotation="0" wrapText="0" indent="0" justifyLastLine="0" shrinkToFit="0" readingOrder="0"/>
      <border diagonalUp="0" diagonalDown="0">
        <left/>
        <right style="thin">
          <color indexed="64"/>
        </right>
        <top/>
        <bottom/>
      </border>
    </dxf>
    <dxf>
      <font>
        <b val="0"/>
        <i val="0"/>
        <strike val="0"/>
        <condense val="0"/>
        <extend val="0"/>
        <outline val="0"/>
        <shadow val="0"/>
        <u val="none"/>
        <vertAlign val="baseline"/>
        <sz val="11"/>
        <color auto="1"/>
        <name val="Calibri"/>
        <family val="2"/>
        <scheme val="minor"/>
      </font>
      <numFmt numFmtId="3" formatCode="#,##0"/>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border outline="0">
        <left style="thin">
          <color indexed="64"/>
        </left>
        <right style="thin">
          <color indexed="64"/>
        </right>
        <top style="thin">
          <color indexed="64"/>
        </top>
        <bottom style="thin">
          <color indexed="64"/>
        </bottom>
      </border>
    </dxf>
    <dxf>
      <font>
        <strike val="0"/>
        <outline val="0"/>
        <shadow val="0"/>
        <vertAlign val="baseline"/>
        <color auto="1"/>
        <name val="Calibri"/>
        <scheme val="minor"/>
      </font>
    </dxf>
    <dxf>
      <font>
        <b/>
        <i val="0"/>
        <strike val="0"/>
        <condense val="0"/>
        <extend val="0"/>
        <outline val="0"/>
        <shadow val="0"/>
        <u val="none"/>
        <vertAlign val="baseline"/>
        <sz val="11"/>
        <color auto="1"/>
        <name val="Calibri"/>
        <scheme val="minor"/>
      </font>
      <fill>
        <patternFill patternType="solid">
          <fgColor indexed="64"/>
          <bgColor theme="4" tint="0.59999389629810485"/>
        </patternFill>
      </fill>
      <alignment horizontal="center" vertical="center" textRotation="0" wrapText="1" indent="0" justifyLastLine="0" shrinkToFit="0" readingOrder="0"/>
    </dxf>
    <dxf>
      <font>
        <b/>
        <i val="0"/>
        <strike val="0"/>
        <condense val="0"/>
        <extend val="0"/>
        <outline val="0"/>
        <shadow val="0"/>
        <u val="none"/>
        <vertAlign val="baseline"/>
        <sz val="11"/>
        <color auto="1"/>
        <name val="Calibri"/>
        <scheme val="minor"/>
      </font>
      <numFmt numFmtId="164" formatCode="0.0%"/>
      <fill>
        <patternFill patternType="solid">
          <fgColor indexed="64"/>
          <bgColor theme="4"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Calibri"/>
        <scheme val="minor"/>
      </font>
      <fill>
        <patternFill patternType="solid">
          <fgColor indexed="64"/>
          <bgColor theme="4" tint="0.59999389629810485"/>
        </patternFill>
      </fill>
      <alignment horizontal="center" vertical="bottom" textRotation="0" wrapText="0" indent="0" justifyLastLine="0" shrinkToFit="0" readingOrder="0"/>
    </dxf>
    <dxf>
      <font>
        <b/>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Calibri"/>
        <scheme val="minor"/>
      </font>
      <fill>
        <patternFill patternType="solid">
          <fgColor indexed="64"/>
          <bgColor theme="4" tint="0.59999389629810485"/>
        </patternFill>
      </fill>
      <alignment horizontal="center" vertical="bottom" textRotation="0" wrapText="0" indent="0" justifyLastLine="0" shrinkToFit="0" readingOrder="0"/>
    </dxf>
    <dxf>
      <font>
        <b/>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auto="1"/>
        <name val="Calibri"/>
        <family val="2"/>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4" formatCode="0.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auto="1"/>
        <name val="Calibri"/>
        <family val="2"/>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164" formatCode="0.0%"/>
      <fill>
        <patternFill patternType="solid">
          <fgColor rgb="FF000000"/>
          <bgColor rgb="FFFFFFFF"/>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Calibri"/>
        <scheme val="minor"/>
      </font>
      <fill>
        <patternFill patternType="solid">
          <fgColor indexed="64"/>
          <bgColor theme="4" tint="0.59999389629810485"/>
        </patternFill>
      </fill>
      <alignment horizontal="center" vertical="bottom" textRotation="0" wrapText="0" indent="0" justifyLastLine="0" shrinkToFit="0" readingOrder="0"/>
    </dxf>
    <dxf>
      <font>
        <b/>
        <i val="0"/>
        <strike val="0"/>
        <condense val="0"/>
        <extend val="0"/>
        <outline val="0"/>
        <shadow val="0"/>
        <u val="none"/>
        <vertAlign val="baseline"/>
        <sz val="11"/>
        <color auto="1"/>
        <name val="Calibri"/>
        <scheme val="minor"/>
      </font>
      <numFmt numFmtId="164" formatCode="0.0%"/>
      <fill>
        <patternFill patternType="solid">
          <fgColor indexed="64"/>
          <bgColor theme="4" tint="0.79998168889431442"/>
        </patternFill>
      </fill>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Calibri"/>
        <scheme val="minor"/>
      </font>
      <fill>
        <patternFill patternType="solid">
          <fgColor indexed="64"/>
          <bgColor theme="4" tint="0.5999938962981048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8" formatCode="&quot;£&quot;#,##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8" formatCode="&quot;£&quot;#,##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8" formatCode="&quot;£&quot;#,##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8" formatCode="&quot;£&quot;#,##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8" formatCode="&quot;£&quot;#,##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5" formatCode="#,##0.0"/>
      <fill>
        <patternFill patternType="solid">
          <fgColor indexed="64"/>
          <bgColor theme="0"/>
        </patternFill>
      </fill>
      <alignment horizontal="left" vertical="bottom" textRotation="0" wrapText="0" indent="0" justifyLastLine="0" shrinkToFit="0" readingOrder="0"/>
    </dxf>
    <dxf>
      <border outline="0">
        <left style="thin">
          <color indexed="64"/>
        </left>
        <right style="thin">
          <color indexed="64"/>
        </right>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Calibri"/>
        <scheme val="minor"/>
      </font>
      <fill>
        <patternFill patternType="solid">
          <fgColor indexed="64"/>
          <bgColor theme="4" tint="0.5999633777886288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5"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5"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5"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5"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5"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5" formatCode="#,##0.0"/>
      <fill>
        <patternFill patternType="solid">
          <fgColor indexed="64"/>
          <bgColor theme="0"/>
        </patternFill>
      </fill>
      <alignment horizontal="left" vertical="bottom" textRotation="0" wrapText="0" indent="0" justifyLastLine="0" shrinkToFit="0" readingOrder="0"/>
    </dxf>
    <dxf>
      <border outline="0">
        <left style="thin">
          <color indexed="64"/>
        </left>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Calibri"/>
        <scheme val="minor"/>
      </font>
      <fill>
        <patternFill patternType="solid">
          <fgColor indexed="64"/>
          <bgColor theme="4" tint="0.59996337778862885"/>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8" formatCode="&quot;£&quot;#,##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8" formatCode="&quot;£&quot;#,##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8" formatCode="&quot;£&quot;#,##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8" formatCode="&quot;£&quot;#,##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8" formatCode="&quot;£&quot;#,##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5" formatCode="#,##0.0"/>
      <fill>
        <patternFill patternType="solid">
          <fgColor indexed="64"/>
          <bgColor theme="0"/>
        </patternFill>
      </fill>
      <alignment horizontal="left" vertical="bottom" textRotation="0" wrapText="0" indent="0" justifyLastLine="0" shrinkToFit="0" readingOrder="0"/>
    </dxf>
    <dxf>
      <border outline="0">
        <left style="thin">
          <color indexed="64"/>
        </left>
        <right style="thin">
          <color indexed="64"/>
        </right>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Calibri"/>
        <scheme val="minor"/>
      </font>
      <fill>
        <patternFill patternType="solid">
          <fgColor indexed="64"/>
          <bgColor theme="4" tint="0.59996337778862885"/>
        </patternFill>
      </fill>
      <alignment horizontal="center"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165"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5"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5"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5"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5"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5" formatCode="#,##0.0"/>
      <fill>
        <patternFill patternType="solid">
          <fgColor indexed="64"/>
          <bgColor theme="0"/>
        </patternFill>
      </fill>
      <alignment horizontal="left" vertical="bottom" textRotation="0" wrapText="0" indent="0" justifyLastLine="0" shrinkToFit="0" readingOrder="0"/>
    </dxf>
    <dxf>
      <border outline="0">
        <left style="thin">
          <color indexed="64"/>
        </left>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Calibri"/>
        <scheme val="minor"/>
      </font>
      <fill>
        <patternFill patternType="solid">
          <fgColor indexed="64"/>
          <bgColor theme="4" tint="0.59996337778862885"/>
        </patternFill>
      </fill>
      <alignment horizontal="center"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165"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5"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5"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5"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5"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5" formatCode="#,##0.0"/>
      <fill>
        <patternFill patternType="solid">
          <fgColor indexed="64"/>
          <bgColor theme="0"/>
        </patternFill>
      </fill>
      <alignment horizontal="left" vertical="bottom" textRotation="0" wrapText="0" indent="0" justifyLastLine="0" shrinkToFit="0" readingOrder="0"/>
    </dxf>
    <dxf>
      <border outline="0">
        <left style="thin">
          <color indexed="64"/>
        </left>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Calibri"/>
        <scheme val="minor"/>
      </font>
      <fill>
        <patternFill patternType="solid">
          <fgColor indexed="64"/>
          <bgColor theme="4" tint="0.59996337778862885"/>
        </patternFill>
      </fill>
      <alignment horizontal="center" vertical="bottom" textRotation="0" wrapText="1" indent="0" justifyLastLine="0" shrinkToFit="0" readingOrder="0"/>
    </dxf>
    <dxf>
      <font>
        <strike val="0"/>
        <outline val="0"/>
        <shadow val="0"/>
        <u val="none"/>
        <vertAlign val="baseline"/>
        <sz val="11"/>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1"/>
        <color auto="1"/>
        <name val="Calibri"/>
        <family val="2"/>
        <scheme val="minor"/>
      </font>
      <numFmt numFmtId="2" formatCode="0.00"/>
      <fill>
        <patternFill>
          <fgColor indexed="64"/>
          <bgColor theme="0"/>
        </patternFill>
      </fill>
    </dxf>
    <dxf>
      <font>
        <b val="0"/>
        <i val="0"/>
        <strike val="0"/>
        <condense val="0"/>
        <extend val="0"/>
        <outline val="0"/>
        <shadow val="0"/>
        <u val="none"/>
        <vertAlign val="baseline"/>
        <sz val="11"/>
        <color auto="1"/>
        <name val="Calibri"/>
        <family val="2"/>
        <scheme val="minor"/>
      </font>
      <numFmt numFmtId="2" formatCode="0.00"/>
      <fill>
        <patternFill patternType="solid">
          <fgColor indexed="64"/>
          <bgColor theme="0"/>
        </patternFill>
      </fill>
    </dxf>
    <dxf>
      <font>
        <b val="0"/>
        <i val="0"/>
        <strike val="0"/>
        <condense val="0"/>
        <extend val="0"/>
        <outline val="0"/>
        <shadow val="0"/>
        <u val="none"/>
        <vertAlign val="baseline"/>
        <sz val="11"/>
        <color auto="1"/>
        <name val="Calibri"/>
        <family val="2"/>
        <scheme val="minor"/>
      </font>
      <numFmt numFmtId="2" formatCode="0.00"/>
      <fill>
        <patternFill patternType="solid">
          <fgColor indexed="64"/>
          <bgColor theme="0"/>
        </patternFill>
      </fill>
      <border diagonalUp="0" diagonalDown="0" outline="0">
        <left style="thin">
          <color indexed="64"/>
        </left>
        <right/>
        <top/>
        <bottom/>
      </border>
    </dxf>
    <dxf>
      <font>
        <strike val="0"/>
        <outline val="0"/>
        <shadow val="0"/>
        <u val="none"/>
        <vertAlign val="baseline"/>
        <sz val="11"/>
        <color auto="1"/>
        <name val="Calibri"/>
        <family val="2"/>
        <scheme val="minor"/>
      </font>
      <numFmt numFmtId="2" formatCode="0.00"/>
      <fill>
        <patternFill>
          <fgColor indexed="64"/>
          <bgColor theme="0"/>
        </patternFill>
      </fill>
    </dxf>
    <dxf>
      <font>
        <strike val="0"/>
        <outline val="0"/>
        <shadow val="0"/>
        <u val="none"/>
        <vertAlign val="baseline"/>
        <sz val="11"/>
        <color auto="1"/>
        <name val="Calibri"/>
        <family val="2"/>
        <scheme val="minor"/>
      </font>
      <numFmt numFmtId="2" formatCode="0.00"/>
      <fill>
        <patternFill>
          <fgColor indexed="64"/>
          <bgColor theme="0"/>
        </patternFill>
      </fill>
      <border diagonalUp="0" diagonalDown="0" outline="0">
        <left style="thin">
          <color indexed="64"/>
        </left>
        <right/>
        <top/>
        <bottom/>
      </border>
    </dxf>
    <dxf>
      <font>
        <strike val="0"/>
        <outline val="0"/>
        <shadow val="0"/>
        <u val="none"/>
        <vertAlign val="baseline"/>
        <color auto="1"/>
        <name val="Calibri"/>
        <scheme val="minor"/>
      </font>
      <numFmt numFmtId="2" formatCode="0.00"/>
      <fill>
        <patternFill>
          <fgColor indexed="64"/>
          <bgColor theme="0"/>
        </patternFill>
      </fill>
      <border outline="0">
        <right style="thin">
          <color indexed="64"/>
        </right>
      </border>
    </dxf>
    <dxf>
      <font>
        <strike val="0"/>
        <outline val="0"/>
        <shadow val="0"/>
        <u val="none"/>
        <vertAlign val="baseline"/>
        <color auto="1"/>
        <name val="Calibri"/>
        <scheme val="minor"/>
      </font>
      <numFmt numFmtId="2" formatCode="0.00"/>
      <fill>
        <patternFill>
          <fgColor indexed="64"/>
          <bgColor theme="0"/>
        </patternFill>
      </fill>
      <border diagonalUp="0" diagonalDown="0" outline="0">
        <left style="thin">
          <color indexed="64"/>
        </left>
        <right/>
        <top/>
        <bottom/>
      </border>
    </dxf>
    <dxf>
      <font>
        <strike val="0"/>
        <outline val="0"/>
        <shadow val="0"/>
        <u val="none"/>
        <vertAlign val="baseline"/>
        <color auto="1"/>
        <name val="Calibri"/>
        <scheme val="minor"/>
      </font>
      <numFmt numFmtId="2" formatCode="0.00"/>
      <fill>
        <patternFill>
          <fgColor indexed="64"/>
          <bgColor theme="0"/>
        </patternFill>
      </fill>
      <border diagonalUp="0" diagonalDown="0" outline="0">
        <left/>
        <right style="thin">
          <color indexed="64"/>
        </right>
        <top/>
        <bottom/>
      </border>
    </dxf>
    <dxf>
      <font>
        <strike val="0"/>
        <outline val="0"/>
        <shadow val="0"/>
        <u val="none"/>
        <vertAlign val="baseline"/>
        <color auto="1"/>
        <name val="Calibri"/>
        <scheme val="minor"/>
      </font>
      <numFmt numFmtId="2" formatCode="0.00"/>
      <fill>
        <patternFill>
          <fgColor indexed="64"/>
          <bgColor theme="0"/>
        </patternFill>
      </fill>
    </dxf>
    <dxf>
      <font>
        <strike val="0"/>
        <outline val="0"/>
        <shadow val="0"/>
        <u val="none"/>
        <vertAlign val="baseline"/>
        <color auto="1"/>
        <name val="Calibri"/>
        <scheme val="minor"/>
      </font>
      <numFmt numFmtId="2" formatCode="0.00"/>
      <fill>
        <patternFill>
          <fgColor indexed="64"/>
          <bgColor theme="0"/>
        </patternFill>
      </fill>
      <border diagonalUp="0" diagonalDown="0" outline="0">
        <left/>
        <right style="thin">
          <color indexed="64"/>
        </right>
        <top/>
        <bottom/>
      </border>
    </dxf>
    <dxf>
      <font>
        <strike val="0"/>
        <outline val="0"/>
        <shadow val="0"/>
        <u val="none"/>
        <vertAlign val="baseline"/>
        <color auto="1"/>
        <name val="Calibri"/>
        <scheme val="minor"/>
      </font>
      <numFmt numFmtId="2" formatCode="0.00"/>
      <fill>
        <patternFill>
          <fgColor indexed="64"/>
          <bgColor theme="0"/>
        </patternFill>
      </fill>
    </dxf>
    <dxf>
      <font>
        <strike val="0"/>
        <outline val="0"/>
        <shadow val="0"/>
        <u val="none"/>
        <vertAlign val="baseline"/>
        <color auto="1"/>
        <name val="Calibri"/>
        <scheme val="minor"/>
      </font>
      <numFmt numFmtId="2" formatCode="0.00"/>
      <fill>
        <patternFill>
          <fgColor indexed="64"/>
          <bgColor theme="0"/>
        </patternFill>
      </fill>
      <border diagonalUp="0" diagonalDown="0" outline="0">
        <left/>
        <right style="thin">
          <color indexed="64"/>
        </right>
        <top/>
        <bottom/>
      </border>
    </dxf>
    <dxf>
      <font>
        <strike val="0"/>
        <outline val="0"/>
        <shadow val="0"/>
        <u val="none"/>
        <vertAlign val="baseline"/>
        <color auto="1"/>
        <name val="Calibri"/>
        <scheme val="minor"/>
      </font>
      <numFmt numFmtId="2" formatCode="0.00"/>
      <fill>
        <patternFill>
          <fgColor indexed="64"/>
          <bgColor theme="0"/>
        </patternFill>
      </fill>
    </dxf>
    <dxf>
      <font>
        <strike val="0"/>
        <outline val="0"/>
        <shadow val="0"/>
        <u val="none"/>
        <vertAlign val="baseline"/>
        <color auto="1"/>
        <name val="Calibri"/>
        <scheme val="minor"/>
      </font>
      <fill>
        <patternFill patternType="solid">
          <fgColor indexed="64"/>
          <bgColor theme="0"/>
        </patternFill>
      </fill>
      <border diagonalUp="0" diagonalDown="0" outline="0">
        <left/>
        <right style="thin">
          <color indexed="64"/>
        </right>
        <top/>
        <bottom/>
      </border>
    </dxf>
    <dxf>
      <border outline="0">
        <left style="thin">
          <color indexed="64"/>
        </left>
        <right style="thin">
          <color indexed="64"/>
        </right>
        <top style="thin">
          <color indexed="64"/>
        </top>
        <bottom style="thin">
          <color indexed="64"/>
        </bottom>
      </border>
    </dxf>
    <dxf>
      <font>
        <strike val="0"/>
        <outline val="0"/>
        <shadow val="0"/>
        <u val="none"/>
        <vertAlign val="baseline"/>
        <color auto="1"/>
        <name val="Calibri"/>
        <scheme val="minor"/>
      </font>
      <fill>
        <patternFill>
          <fgColor indexed="64"/>
          <bgColor theme="0"/>
        </patternFill>
      </fill>
    </dxf>
    <dxf>
      <font>
        <b/>
        <i val="0"/>
        <strike val="0"/>
        <condense val="0"/>
        <extend val="0"/>
        <outline val="0"/>
        <shadow val="0"/>
        <u val="none"/>
        <vertAlign val="baseline"/>
        <sz val="11"/>
        <color auto="1"/>
        <name val="Calibri"/>
        <scheme val="minor"/>
      </font>
      <fill>
        <patternFill patternType="solid">
          <fgColor indexed="64"/>
          <bgColor theme="4" tint="0.59999389629810485"/>
        </patternFill>
      </fill>
      <alignment horizontal="right" vertical="bottom" textRotation="0" wrapText="1" indent="0" justifyLastLine="0" shrinkToFit="0" readingOrder="0"/>
    </dxf>
    <dxf>
      <font>
        <b/>
        <i val="0"/>
        <strike val="0"/>
        <condense val="0"/>
        <extend val="0"/>
        <outline val="0"/>
        <shadow val="0"/>
        <u val="none"/>
        <vertAlign val="baseline"/>
        <sz val="11"/>
        <color auto="1"/>
        <name val="Calibri"/>
        <scheme val="minor"/>
      </font>
      <numFmt numFmtId="168" formatCode="&quot;£&quot;#,##0.00"/>
      <fill>
        <patternFill patternType="solid">
          <fgColor indexed="64"/>
          <bgColor theme="4" tint="0.79998168889431442"/>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Calibri"/>
        <scheme val="minor"/>
      </font>
      <numFmt numFmtId="168" formatCode="&quot;£&quot;#,##0.00"/>
      <fill>
        <patternFill patternType="solid">
          <fgColor indexed="64"/>
          <bgColor theme="4" tint="0.79998168889431442"/>
        </patternFill>
      </fill>
      <alignment horizontal="right" vertical="bottom" textRotation="0" wrapText="0" indent="0" justifyLastLine="0" shrinkToFit="0" readingOrder="0"/>
    </dxf>
    <dxf>
      <font>
        <strike val="0"/>
        <outline val="0"/>
        <shadow val="0"/>
        <u val="none"/>
        <vertAlign val="baseline"/>
        <color auto="1"/>
        <name val="Calibri"/>
        <scheme val="minor"/>
      </font>
      <numFmt numFmtId="168" formatCode="&quot;£&quot;#,##0.00"/>
    </dxf>
    <dxf>
      <font>
        <b val="0"/>
        <i val="0"/>
        <strike val="0"/>
        <condense val="0"/>
        <extend val="0"/>
        <outline val="0"/>
        <shadow val="0"/>
        <u val="none"/>
        <vertAlign val="baseline"/>
        <sz val="11"/>
        <color auto="1"/>
        <name val="Calibri"/>
        <scheme val="minor"/>
      </font>
      <numFmt numFmtId="168" formatCode="&quot;£&quot;#,##0.00"/>
      <fill>
        <patternFill patternType="solid">
          <fgColor indexed="64"/>
          <bgColor theme="0"/>
        </patternFill>
      </fill>
    </dxf>
    <dxf>
      <font>
        <strike val="0"/>
        <outline val="0"/>
        <shadow val="0"/>
        <u val="none"/>
        <vertAlign val="baseline"/>
        <color auto="1"/>
        <name val="Calibri"/>
        <scheme val="minor"/>
      </font>
      <numFmt numFmtId="168" formatCode="&quot;£&quot;#,##0.00"/>
    </dxf>
    <dxf>
      <font>
        <b val="0"/>
        <i val="0"/>
        <strike val="0"/>
        <condense val="0"/>
        <extend val="0"/>
        <outline val="0"/>
        <shadow val="0"/>
        <u val="none"/>
        <vertAlign val="baseline"/>
        <sz val="11"/>
        <color auto="1"/>
        <name val="Calibri"/>
        <scheme val="minor"/>
      </font>
      <numFmt numFmtId="168" formatCode="&quot;£&quot;#,##0.00"/>
      <fill>
        <patternFill patternType="solid">
          <fgColor indexed="64"/>
          <bgColor theme="0"/>
        </patternFill>
      </fill>
    </dxf>
    <dxf>
      <font>
        <strike val="0"/>
        <outline val="0"/>
        <shadow val="0"/>
        <u val="none"/>
        <vertAlign val="baseline"/>
        <color auto="1"/>
        <name val="Calibri"/>
        <scheme val="minor"/>
      </font>
      <numFmt numFmtId="168" formatCode="&quot;£&quot;#,##0.00"/>
    </dxf>
    <dxf>
      <font>
        <b val="0"/>
        <i val="0"/>
        <strike val="0"/>
        <condense val="0"/>
        <extend val="0"/>
        <outline val="0"/>
        <shadow val="0"/>
        <u val="none"/>
        <vertAlign val="baseline"/>
        <sz val="11"/>
        <color auto="1"/>
        <name val="Calibri"/>
        <scheme val="minor"/>
      </font>
      <numFmt numFmtId="168" formatCode="&quot;£&quot;#,##0.00"/>
      <fill>
        <patternFill patternType="solid">
          <fgColor indexed="64"/>
          <bgColor theme="0"/>
        </patternFill>
      </fill>
    </dxf>
    <dxf>
      <font>
        <strike val="0"/>
        <outline val="0"/>
        <shadow val="0"/>
        <u val="none"/>
        <vertAlign val="baseline"/>
        <color auto="1"/>
        <name val="Calibri"/>
        <scheme val="minor"/>
      </font>
      <numFmt numFmtId="168" formatCode="&quot;£&quot;#,##0.00"/>
    </dxf>
    <dxf>
      <font>
        <b val="0"/>
        <i val="0"/>
        <strike val="0"/>
        <condense val="0"/>
        <extend val="0"/>
        <outline val="0"/>
        <shadow val="0"/>
        <u val="none"/>
        <vertAlign val="baseline"/>
        <sz val="11"/>
        <color auto="1"/>
        <name val="Calibri"/>
        <scheme val="minor"/>
      </font>
      <numFmt numFmtId="168" formatCode="&quot;£&quot;#,##0.00"/>
      <fill>
        <patternFill patternType="solid">
          <fgColor indexed="64"/>
          <bgColor theme="0"/>
        </patternFill>
      </fill>
    </dxf>
    <dxf>
      <font>
        <strike val="0"/>
        <outline val="0"/>
        <shadow val="0"/>
        <u val="none"/>
        <vertAlign val="baseline"/>
        <color auto="1"/>
        <name val="Calibri"/>
        <scheme val="minor"/>
      </font>
      <numFmt numFmtId="168" formatCode="&quot;£&quot;#,##0.00"/>
    </dxf>
    <dxf>
      <font>
        <b val="0"/>
        <i val="0"/>
        <strike val="0"/>
        <condense val="0"/>
        <extend val="0"/>
        <outline val="0"/>
        <shadow val="0"/>
        <u val="none"/>
        <vertAlign val="baseline"/>
        <sz val="11"/>
        <color auto="1"/>
        <name val="Calibri"/>
        <scheme val="minor"/>
      </font>
      <numFmt numFmtId="168" formatCode="&quot;£&quot;#,##0.00"/>
      <fill>
        <patternFill patternType="solid">
          <fgColor indexed="64"/>
          <bgColor theme="0"/>
        </patternFill>
      </fill>
    </dxf>
    <dxf>
      <font>
        <strike val="0"/>
        <outline val="0"/>
        <shadow val="0"/>
        <u val="none"/>
        <vertAlign val="baseline"/>
        <color auto="1"/>
        <name val="Calibri"/>
        <scheme val="minor"/>
      </font>
      <numFmt numFmtId="168" formatCode="&quot;£&quot;#,##0.00"/>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dxf>
    <dxf>
      <font>
        <strike val="0"/>
        <outline val="0"/>
        <shadow val="0"/>
        <u val="none"/>
        <vertAlign val="baseline"/>
        <color auto="1"/>
        <name val="Calibri"/>
        <scheme val="minor"/>
      </font>
      <fill>
        <patternFill patternType="solid">
          <fgColor indexed="64"/>
          <bgColor theme="0"/>
        </patternFill>
      </fill>
      <border diagonalUp="0" diagonalDown="0" outline="0">
        <left/>
        <right style="thin">
          <color indexed="64"/>
        </right>
        <top/>
        <bottom/>
      </border>
    </dxf>
    <dxf>
      <font>
        <b val="0"/>
        <i val="0"/>
        <strike val="0"/>
        <condense val="0"/>
        <extend val="0"/>
        <outline val="0"/>
        <shadow val="0"/>
        <u val="none"/>
        <vertAlign val="baseline"/>
        <sz val="11"/>
        <color auto="1"/>
        <name val="Calibri"/>
        <scheme val="minor"/>
      </font>
      <fill>
        <patternFill patternType="solid">
          <fgColor indexed="64"/>
          <bgColor theme="0"/>
        </patternFill>
      </fill>
      <border diagonalUp="0" diagonalDown="0" outline="0">
        <left/>
        <right style="thin">
          <color indexed="64"/>
        </right>
        <top/>
        <bottom/>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color auto="1"/>
        <name val="Calibri"/>
        <scheme val="minor"/>
      </font>
    </dxf>
    <dxf>
      <font>
        <b/>
        <i val="0"/>
        <strike val="0"/>
        <condense val="0"/>
        <extend val="0"/>
        <outline val="0"/>
        <shadow val="0"/>
        <u val="none"/>
        <vertAlign val="baseline"/>
        <sz val="10"/>
        <color auto="1"/>
        <name val="Calibri"/>
        <scheme val="minor"/>
      </font>
      <numFmt numFmtId="165" formatCode="#,##0.0"/>
      <fill>
        <patternFill patternType="solid">
          <fgColor indexed="64"/>
          <bgColor theme="4" tint="0.59999389629810485"/>
        </patternFill>
      </fill>
      <alignment horizontal="right" vertical="bottom" textRotation="0" wrapText="1" indent="0" justifyLastLine="0" shrinkToFit="0" readingOrder="0"/>
    </dxf>
    <dxf>
      <font>
        <b/>
        <i val="0"/>
        <strike val="0"/>
        <condense val="0"/>
        <extend val="0"/>
        <outline val="0"/>
        <shadow val="0"/>
        <u val="none"/>
        <vertAlign val="baseline"/>
        <sz val="11"/>
        <color auto="1"/>
        <name val="Calibri"/>
        <scheme val="minor"/>
      </font>
      <numFmt numFmtId="164" formatCode="0.0%"/>
      <fill>
        <patternFill patternType="solid">
          <fgColor indexed="64"/>
          <bgColor theme="4"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border diagonalUp="0" diagonalDown="0" outline="0">
        <left style="thin">
          <color indexed="64"/>
        </left>
        <right/>
        <top/>
        <bottom/>
      </border>
    </dxf>
    <dxf>
      <font>
        <b/>
        <i val="0"/>
        <strike val="0"/>
        <condense val="0"/>
        <extend val="0"/>
        <outline val="0"/>
        <shadow val="0"/>
        <u val="none"/>
        <vertAlign val="baseline"/>
        <sz val="11"/>
        <color auto="1"/>
        <name val="Calibri"/>
        <scheme val="minor"/>
      </font>
      <numFmt numFmtId="165" formatCode="#,##0.0"/>
      <fill>
        <patternFill patternType="solid">
          <fgColor indexed="64"/>
          <bgColor theme="4" tint="0.79998168889431442"/>
        </patternFill>
      </fill>
      <alignment horizontal="right" vertical="bottom" textRotation="0" wrapText="0" indent="0" justifyLastLine="0" shrinkToFit="0" readingOrder="0"/>
      <border diagonalUp="0" diagonalDown="0">
        <left/>
        <right style="thin">
          <color indexed="64"/>
        </right>
        <top/>
        <bottom/>
        <vertical/>
        <horizontal/>
      </border>
    </dxf>
    <dxf>
      <font>
        <strike val="0"/>
        <outline val="0"/>
        <shadow val="0"/>
        <u val="none"/>
        <vertAlign val="baseline"/>
        <color auto="1"/>
        <name val="Calibri"/>
        <scheme val="minor"/>
      </font>
      <numFmt numFmtId="169" formatCode="_-* #,##0.0_-;\-* #,##0.0_-;_-* &quot;-&quot;?_-;_-@_-"/>
    </dxf>
    <dxf>
      <font>
        <strike val="0"/>
        <outline val="0"/>
        <shadow val="0"/>
        <u val="none"/>
        <vertAlign val="baseline"/>
        <color auto="1"/>
        <name val="Calibri"/>
        <scheme val="minor"/>
      </font>
      <numFmt numFmtId="169" formatCode="_-* #,##0.0_-;\-* #,##0.0_-;_-* &quot;-&quot;?_-;_-@_-"/>
    </dxf>
    <dxf>
      <font>
        <strike val="0"/>
        <outline val="0"/>
        <shadow val="0"/>
        <u val="none"/>
        <vertAlign val="baseline"/>
        <color auto="1"/>
        <name val="Calibri"/>
        <scheme val="minor"/>
      </font>
      <numFmt numFmtId="169" formatCode="_-* #,##0.0_-;\-* #,##0.0_-;_-* &quot;-&quot;?_-;_-@_-"/>
    </dxf>
    <dxf>
      <font>
        <strike val="0"/>
        <outline val="0"/>
        <shadow val="0"/>
        <u val="none"/>
        <vertAlign val="baseline"/>
        <color auto="1"/>
        <name val="Calibri"/>
        <scheme val="minor"/>
      </font>
      <numFmt numFmtId="169" formatCode="_-* #,##0.0_-;\-* #,##0.0_-;_-* &quot;-&quot;?_-;_-@_-"/>
    </dxf>
    <dxf>
      <font>
        <strike val="0"/>
        <outline val="0"/>
        <shadow val="0"/>
        <u val="none"/>
        <vertAlign val="baseline"/>
        <color auto="1"/>
        <name val="Calibri"/>
        <scheme val="minor"/>
      </font>
      <numFmt numFmtId="169" formatCode="_-* #,##0.0_-;\-* #,##0.0_-;_-* &quot;-&quot;?_-;_-@_-"/>
    </dxf>
    <dxf>
      <font>
        <strike val="0"/>
        <outline val="0"/>
        <shadow val="0"/>
        <u val="none"/>
        <vertAlign val="baseline"/>
        <color auto="1"/>
        <name val="Calibri"/>
        <scheme val="minor"/>
      </font>
      <numFmt numFmtId="169" formatCode="_-* #,##0.0_-;\-* #,##0.0_-;_-* &quot;-&quot;?_-;_-@_-"/>
    </dxf>
    <dxf>
      <font>
        <strike val="0"/>
        <outline val="0"/>
        <shadow val="0"/>
        <u val="none"/>
        <vertAlign val="baseline"/>
        <color auto="1"/>
        <name val="Calibri"/>
        <scheme val="minor"/>
      </font>
      <fill>
        <patternFill patternType="solid">
          <fgColor indexed="64"/>
          <bgColor theme="0"/>
        </patternFill>
      </fill>
      <border diagonalUp="0" diagonalDown="0" outline="0">
        <left/>
        <right style="thin">
          <color indexed="64"/>
        </right>
        <top/>
        <bottom/>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0" formatCode="General"/>
    </dxf>
    <dxf>
      <font>
        <b/>
        <i val="0"/>
        <strike val="0"/>
        <condense val="0"/>
        <extend val="0"/>
        <outline val="0"/>
        <shadow val="0"/>
        <u val="none"/>
        <vertAlign val="baseline"/>
        <sz val="11"/>
        <color auto="1"/>
        <name val="Calibri"/>
        <scheme val="minor"/>
      </font>
      <numFmt numFmtId="0" formatCode="General"/>
      <fill>
        <patternFill patternType="solid">
          <fgColor indexed="64"/>
          <bgColor theme="4" tint="0.59999389629810485"/>
        </patternFill>
      </fill>
      <alignment horizontal="right" vertical="bottom" textRotation="0" wrapText="1" indent="0" justifyLastLine="0" shrinkToFit="0" readingOrder="0"/>
    </dxf>
    <dxf>
      <font>
        <b/>
        <i val="0"/>
        <strike val="0"/>
        <condense val="0"/>
        <extend val="0"/>
        <outline val="0"/>
        <shadow val="0"/>
        <u val="none"/>
        <vertAlign val="baseline"/>
        <sz val="11"/>
        <color auto="1"/>
        <name val="Calibri"/>
        <scheme val="minor"/>
      </font>
      <numFmt numFmtId="164" formatCode="0.0%"/>
      <fill>
        <patternFill patternType="solid">
          <fgColor indexed="64"/>
          <bgColor theme="4"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solid">
          <fgColor indexed="64"/>
          <bgColor theme="0"/>
        </patternFill>
      </fill>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dxf>
    <dxf>
      <font>
        <b val="0"/>
        <i val="0"/>
        <strike val="0"/>
        <condense val="0"/>
        <extend val="0"/>
        <outline val="0"/>
        <shadow val="0"/>
        <u val="none"/>
        <vertAlign val="baseline"/>
        <sz val="11"/>
        <color auto="1"/>
        <name val="Calibri"/>
        <family val="2"/>
        <scheme val="minor"/>
      </font>
      <fill>
        <patternFill patternType="solid">
          <fgColor indexed="64"/>
          <bgColor theme="0"/>
        </patternFill>
      </fill>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dxf>
    <dxf>
      <font>
        <b val="0"/>
        <i val="0"/>
        <strike val="0"/>
        <condense val="0"/>
        <extend val="0"/>
        <outline val="0"/>
        <shadow val="0"/>
        <u val="none"/>
        <vertAlign val="baseline"/>
        <sz val="11"/>
        <color auto="1"/>
        <name val="Calibri"/>
        <family val="2"/>
        <scheme val="minor"/>
      </font>
      <fill>
        <patternFill patternType="solid">
          <fgColor indexed="64"/>
          <bgColor theme="0"/>
        </patternFill>
      </fill>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dxf>
    <dxf>
      <font>
        <b val="0"/>
        <i val="0"/>
        <strike val="0"/>
        <condense val="0"/>
        <extend val="0"/>
        <outline val="0"/>
        <shadow val="0"/>
        <u val="none"/>
        <vertAlign val="baseline"/>
        <sz val="11"/>
        <color auto="1"/>
        <name val="Calibri"/>
        <family val="2"/>
        <scheme val="minor"/>
      </font>
      <fill>
        <patternFill patternType="solid">
          <fgColor indexed="64"/>
          <bgColor theme="0"/>
        </patternFill>
      </fill>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dxf>
    <dxf>
      <font>
        <b val="0"/>
        <i val="0"/>
        <strike val="0"/>
        <condense val="0"/>
        <extend val="0"/>
        <outline val="0"/>
        <shadow val="0"/>
        <u val="none"/>
        <vertAlign val="baseline"/>
        <sz val="11"/>
        <color auto="1"/>
        <name val="Calibri"/>
        <family val="2"/>
        <scheme val="minor"/>
      </font>
      <fill>
        <patternFill patternType="solid">
          <fgColor indexed="64"/>
          <bgColor theme="0"/>
        </patternFill>
      </fill>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dxf>
    <dxf>
      <font>
        <b val="0"/>
        <i val="0"/>
        <strike val="0"/>
        <condense val="0"/>
        <extend val="0"/>
        <outline val="0"/>
        <shadow val="0"/>
        <u val="none"/>
        <vertAlign val="baseline"/>
        <sz val="11"/>
        <color auto="1"/>
        <name val="Calibri"/>
        <family val="2"/>
        <scheme val="minor"/>
      </font>
      <fill>
        <patternFill patternType="solid">
          <fgColor indexed="64"/>
          <bgColor theme="0"/>
        </patternFill>
      </fill>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dxf>
    <dxf>
      <font>
        <b val="0"/>
        <i val="0"/>
        <strike val="0"/>
        <condense val="0"/>
        <extend val="0"/>
        <outline val="0"/>
        <shadow val="0"/>
        <u val="none"/>
        <vertAlign val="baseline"/>
        <sz val="11"/>
        <color auto="1"/>
        <name val="Calibri"/>
        <family val="2"/>
        <scheme val="minor"/>
      </font>
      <fill>
        <patternFill patternType="solid">
          <fgColor indexed="64"/>
          <bgColor theme="0"/>
        </patternFill>
      </fill>
    </dxf>
    <dxf>
      <font>
        <b/>
        <i val="0"/>
        <strike val="0"/>
        <condense val="0"/>
        <extend val="0"/>
        <outline val="0"/>
        <shadow val="0"/>
        <u val="none"/>
        <vertAlign val="baseline"/>
        <sz val="11"/>
        <color auto="1"/>
        <name val="Calibri"/>
        <scheme val="minor"/>
      </font>
      <numFmt numFmtId="167" formatCode="_-* #,##0.0_-;\-* #,##0.0_-;_-* &quot;-&quot;??_-;_-@_-"/>
      <fill>
        <patternFill patternType="solid">
          <fgColor indexed="64"/>
          <bgColor theme="4" tint="0.79998168889431442"/>
        </patternFill>
      </fill>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dxf>
    <dxf>
      <font>
        <strike val="0"/>
        <outline val="0"/>
        <shadow val="0"/>
        <u val="none"/>
        <vertAlign val="baseline"/>
        <color auto="1"/>
        <name val="Calibri"/>
        <scheme val="minor"/>
      </font>
      <numFmt numFmtId="0" formatCode="General"/>
    </dxf>
    <dxf>
      <font>
        <b val="0"/>
        <i val="0"/>
        <strike val="0"/>
        <condense val="0"/>
        <extend val="0"/>
        <outline val="0"/>
        <shadow val="0"/>
        <u val="none"/>
        <vertAlign val="baseline"/>
        <sz val="11"/>
        <color auto="1"/>
        <name val="Calibri"/>
        <family val="2"/>
        <scheme val="minor"/>
      </font>
      <fill>
        <patternFill patternType="solid">
          <fgColor indexed="64"/>
          <bgColor theme="0"/>
        </patternFill>
      </fill>
    </dxf>
    <dxf>
      <font>
        <strike val="0"/>
        <outline val="0"/>
        <shadow val="0"/>
        <u val="none"/>
        <vertAlign val="baseline"/>
        <color auto="1"/>
        <name val="Calibri"/>
        <scheme val="minor"/>
      </font>
      <numFmt numFmtId="0" formatCode="General"/>
    </dxf>
    <dxf>
      <font>
        <b val="0"/>
        <i val="0"/>
        <strike val="0"/>
        <condense val="0"/>
        <extend val="0"/>
        <outline val="0"/>
        <shadow val="0"/>
        <u val="none"/>
        <vertAlign val="baseline"/>
        <sz val="11"/>
        <color auto="1"/>
        <name val="Calibri"/>
        <family val="2"/>
        <scheme val="minor"/>
      </font>
      <fill>
        <patternFill patternType="solid">
          <fgColor indexed="64"/>
          <bgColor theme="0"/>
        </patternFill>
      </fill>
    </dxf>
    <dxf>
      <font>
        <strike val="0"/>
        <outline val="0"/>
        <shadow val="0"/>
        <u val="none"/>
        <vertAlign val="baseline"/>
        <color auto="1"/>
        <name val="Calibri"/>
        <scheme val="minor"/>
      </font>
      <numFmt numFmtId="0" formatCode="General"/>
    </dxf>
    <dxf>
      <font>
        <b val="0"/>
        <i val="0"/>
        <strike val="0"/>
        <condense val="0"/>
        <extend val="0"/>
        <outline val="0"/>
        <shadow val="0"/>
        <u val="none"/>
        <vertAlign val="baseline"/>
        <sz val="11"/>
        <color auto="1"/>
        <name val="Calibri"/>
        <family val="2"/>
        <scheme val="minor"/>
      </font>
      <fill>
        <patternFill patternType="solid">
          <fgColor indexed="64"/>
          <bgColor theme="0"/>
        </patternFill>
      </fill>
    </dxf>
    <dxf>
      <font>
        <strike val="0"/>
        <outline val="0"/>
        <shadow val="0"/>
        <u val="none"/>
        <vertAlign val="baseline"/>
        <color auto="1"/>
        <name val="Calibri"/>
        <scheme val="minor"/>
      </font>
      <numFmt numFmtId="0" formatCode="General"/>
    </dxf>
    <dxf>
      <font>
        <b val="0"/>
        <i val="0"/>
        <strike val="0"/>
        <condense val="0"/>
        <extend val="0"/>
        <outline val="0"/>
        <shadow val="0"/>
        <u val="none"/>
        <vertAlign val="baseline"/>
        <sz val="11"/>
        <color auto="1"/>
        <name val="Calibri"/>
        <family val="2"/>
        <scheme val="minor"/>
      </font>
      <fill>
        <patternFill patternType="solid">
          <fgColor indexed="64"/>
          <bgColor theme="0"/>
        </patternFill>
      </fill>
    </dxf>
    <dxf>
      <font>
        <strike val="0"/>
        <outline val="0"/>
        <shadow val="0"/>
        <u val="none"/>
        <vertAlign val="baseline"/>
        <color auto="1"/>
        <name val="Calibri"/>
        <scheme val="minor"/>
      </font>
      <numFmt numFmtId="0" formatCode="General"/>
    </dxf>
    <dxf>
      <font>
        <b val="0"/>
        <i val="0"/>
        <strike val="0"/>
        <condense val="0"/>
        <extend val="0"/>
        <outline val="0"/>
        <shadow val="0"/>
        <u val="none"/>
        <vertAlign val="baseline"/>
        <sz val="11"/>
        <color auto="1"/>
        <name val="Calibri"/>
        <family val="2"/>
        <scheme val="minor"/>
      </font>
      <fill>
        <patternFill patternType="solid">
          <fgColor indexed="64"/>
          <bgColor theme="0"/>
        </patternFill>
      </fill>
    </dxf>
    <dxf>
      <font>
        <strike val="0"/>
        <outline val="0"/>
        <shadow val="0"/>
        <u val="none"/>
        <vertAlign val="baseline"/>
        <color auto="1"/>
        <name val="Calibri"/>
        <scheme val="minor"/>
      </font>
      <numFmt numFmtId="0" formatCode="General"/>
    </dxf>
    <dxf>
      <font>
        <b val="0"/>
        <i val="0"/>
        <strike val="0"/>
        <condense val="0"/>
        <extend val="0"/>
        <outline val="0"/>
        <shadow val="0"/>
        <u val="none"/>
        <vertAlign val="baseline"/>
        <sz val="11"/>
        <color auto="1"/>
        <name val="Calibri"/>
        <family val="2"/>
        <scheme val="minor"/>
      </font>
      <fill>
        <patternFill patternType="solid">
          <fgColor indexed="64"/>
          <bgColor theme="0"/>
        </patternFill>
      </fill>
    </dxf>
    <dxf>
      <font>
        <strike val="0"/>
        <outline val="0"/>
        <shadow val="0"/>
        <u val="none"/>
        <vertAlign val="baseline"/>
        <color auto="1"/>
        <name val="Calibri"/>
        <scheme val="minor"/>
      </font>
      <fill>
        <patternFill patternType="solid">
          <fgColor indexed="64"/>
          <bgColor theme="0"/>
        </patternFill>
      </fill>
      <border diagonalUp="0" diagonalDown="0">
        <left/>
        <right style="thin">
          <color indexed="64"/>
        </right>
        <top/>
        <bottom/>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indexed="64"/>
          <bgColor theme="0"/>
        </patternFill>
      </fill>
    </dxf>
    <dxf>
      <font>
        <b val="0"/>
        <i val="0"/>
        <strike val="0"/>
        <condense val="0"/>
        <extend val="0"/>
        <outline val="0"/>
        <shadow val="0"/>
        <u val="none"/>
        <vertAlign val="baseline"/>
        <sz val="11"/>
        <color auto="1"/>
        <name val="Calibri"/>
        <scheme val="minor"/>
      </font>
      <numFmt numFmtId="0" formatCode="General"/>
    </dxf>
    <dxf>
      <font>
        <b/>
        <i val="0"/>
        <strike val="0"/>
        <condense val="0"/>
        <extend val="0"/>
        <outline val="0"/>
        <shadow val="0"/>
        <u val="none"/>
        <vertAlign val="baseline"/>
        <sz val="11"/>
        <color auto="1"/>
        <name val="Calibri"/>
        <scheme val="minor"/>
      </font>
      <numFmt numFmtId="0" formatCode="General"/>
      <fill>
        <patternFill patternType="solid">
          <fgColor indexed="64"/>
          <bgColor theme="4" tint="0.59999389629810485"/>
        </patternFill>
      </fill>
      <alignment horizontal="right" vertical="bottom" textRotation="0" wrapText="1" indent="0" justifyLastLine="0" shrinkToFit="0" readingOrder="0"/>
    </dxf>
    <dxf>
      <font>
        <b/>
        <i val="0"/>
        <strike val="0"/>
        <condense val="0"/>
        <extend val="0"/>
        <outline val="0"/>
        <shadow val="0"/>
        <u val="none"/>
        <vertAlign val="baseline"/>
        <sz val="11"/>
        <color auto="1"/>
        <name val="Calibri"/>
        <scheme val="minor"/>
      </font>
      <numFmt numFmtId="168" formatCode="&quot;£&quot;#,##0.00"/>
      <fill>
        <patternFill patternType="solid">
          <fgColor indexed="64"/>
          <bgColor theme="4"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8" formatCode="&quot;£&quot;#,##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8" formatCode="&quot;£&quot;#,##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8" formatCode="&quot;£&quot;#,##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8" formatCode="&quot;£&quot;#,##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8" formatCode="&quot;£&quot;#,##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8" formatCode="&quot;£&quot;#,##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8" formatCode="&quot;£&quot;#,##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8" formatCode="&quot;£&quot;#,##0.0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strike val="0"/>
        <outline val="0"/>
        <shadow val="0"/>
        <color auto="1"/>
        <name val="Calibri"/>
        <scheme val="minor"/>
      </font>
      <fill>
        <patternFill patternType="solid">
          <fgColor indexed="64"/>
          <bgColor theme="0"/>
        </patternFill>
      </fill>
      <border diagonalUp="0" diagonalDown="0" outline="0">
        <left/>
        <right style="thin">
          <color indexed="64"/>
        </right>
        <top/>
        <bottom/>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65" formatCode="#,##0.0"/>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Calibri"/>
        <scheme val="minor"/>
      </font>
      <numFmt numFmtId="165" formatCode="#,##0.0"/>
      <fill>
        <patternFill patternType="solid">
          <fgColor indexed="64"/>
          <bgColor theme="4" tint="0.59999389629810485"/>
        </patternFill>
      </fill>
      <alignment horizontal="right" vertical="bottom" textRotation="0" wrapText="1"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border diagonalUp="0" diagonalDown="0">
        <left style="thin">
          <color indexed="64"/>
        </left>
        <right/>
        <top/>
        <bottom/>
        <vertical/>
        <horizontal/>
      </border>
    </dxf>
    <dxf>
      <font>
        <b/>
        <i val="0"/>
        <strike val="0"/>
        <condense val="0"/>
        <extend val="0"/>
        <outline val="0"/>
        <shadow val="0"/>
        <u val="none"/>
        <vertAlign val="baseline"/>
        <sz val="11"/>
        <color auto="1"/>
        <name val="Calibri"/>
        <scheme val="minor"/>
      </font>
      <numFmt numFmtId="169" formatCode="_-* #,##0.0_-;\-* #,##0.0_-;_-* &quot;-&quot;?_-;_-@_-"/>
      <fill>
        <patternFill patternType="solid">
          <fgColor indexed="64"/>
          <bgColor theme="4" tint="0.79998168889431442"/>
        </patternFill>
      </fill>
      <alignment horizontal="right" vertical="bottom" textRotation="0" wrapText="0" indent="0" justifyLastLine="0" shrinkToFit="0" readingOrder="0"/>
      <border diagonalUp="0" diagonalDown="0">
        <left/>
        <right style="thin">
          <color indexed="64"/>
        </right>
        <top/>
        <bottom/>
      </border>
    </dxf>
    <dxf>
      <font>
        <strike val="0"/>
        <outline val="0"/>
        <shadow val="0"/>
        <color auto="1"/>
        <name val="Calibri"/>
        <scheme val="minor"/>
      </font>
      <numFmt numFmtId="169" formatCode="_-* #,##0.0_-;\-* #,##0.0_-;_-* &quot;-&quot;?_-;_-@_-"/>
    </dxf>
    <dxf>
      <font>
        <strike val="0"/>
        <outline val="0"/>
        <shadow val="0"/>
        <color auto="1"/>
        <name val="Calibri"/>
        <scheme val="minor"/>
      </font>
      <numFmt numFmtId="169" formatCode="_-* #,##0.0_-;\-* #,##0.0_-;_-* &quot;-&quot;?_-;_-@_-"/>
    </dxf>
    <dxf>
      <font>
        <strike val="0"/>
        <outline val="0"/>
        <shadow val="0"/>
        <color auto="1"/>
        <name val="Calibri"/>
        <scheme val="minor"/>
      </font>
      <numFmt numFmtId="169" formatCode="_-* #,##0.0_-;\-* #,##0.0_-;_-* &quot;-&quot;?_-;_-@_-"/>
    </dxf>
    <dxf>
      <font>
        <strike val="0"/>
        <outline val="0"/>
        <shadow val="0"/>
        <color auto="1"/>
        <name val="Calibri"/>
        <scheme val="minor"/>
      </font>
      <numFmt numFmtId="169" formatCode="_-* #,##0.0_-;\-* #,##0.0_-;_-* &quot;-&quot;?_-;_-@_-"/>
    </dxf>
    <dxf>
      <font>
        <strike val="0"/>
        <outline val="0"/>
        <shadow val="0"/>
        <color auto="1"/>
        <name val="Calibri"/>
        <scheme val="minor"/>
      </font>
      <numFmt numFmtId="169" formatCode="_-* #,##0.0_-;\-* #,##0.0_-;_-* &quot;-&quot;?_-;_-@_-"/>
    </dxf>
    <dxf>
      <font>
        <strike val="0"/>
        <outline val="0"/>
        <shadow val="0"/>
        <color auto="1"/>
        <name val="Calibri"/>
        <scheme val="minor"/>
      </font>
      <numFmt numFmtId="169" formatCode="_-* #,##0.0_-;\-* #,##0.0_-;_-* &quot;-&quot;?_-;_-@_-"/>
    </dxf>
    <dxf>
      <font>
        <strike val="0"/>
        <outline val="0"/>
        <shadow val="0"/>
        <color auto="1"/>
        <name val="Calibri"/>
        <scheme val="minor"/>
      </font>
      <numFmt numFmtId="169" formatCode="_-* #,##0.0_-;\-* #,##0.0_-;_-* &quot;-&quot;?_-;_-@_-"/>
    </dxf>
    <dxf>
      <font>
        <strike val="0"/>
        <outline val="0"/>
        <shadow val="0"/>
        <color auto="1"/>
        <name val="Calibri"/>
        <scheme val="minor"/>
      </font>
      <numFmt numFmtId="169" formatCode="_-* #,##0.0_-;\-* #,##0.0_-;_-* &quot;-&quot;?_-;_-@_-"/>
    </dxf>
    <dxf>
      <font>
        <strike val="0"/>
        <outline val="0"/>
        <shadow val="0"/>
        <color auto="1"/>
        <name val="Calibri"/>
        <scheme val="minor"/>
      </font>
      <fill>
        <patternFill patternType="solid">
          <fgColor indexed="64"/>
          <bgColor theme="0"/>
        </patternFill>
      </fill>
      <border diagonalUp="0" diagonalDown="0" outline="0">
        <left/>
        <right style="thin">
          <color indexed="64"/>
        </right>
        <top/>
        <bottom/>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65" formatCode="#,##0.0"/>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Calibri"/>
        <scheme val="minor"/>
      </font>
      <numFmt numFmtId="165" formatCode="#,##0.0"/>
      <fill>
        <patternFill patternType="solid">
          <fgColor indexed="64"/>
          <bgColor theme="4" tint="0.59999389629810485"/>
        </patternFill>
      </fill>
      <alignment horizontal="right" vertical="bottom" textRotation="0" wrapText="1"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border diagonalUp="0" diagonalDown="0">
        <left style="thin">
          <color indexed="64"/>
        </left>
        <right/>
        <top/>
        <bottom/>
        <vertical/>
        <horizontal/>
      </border>
    </dxf>
    <dxf>
      <font>
        <b/>
        <i val="0"/>
        <strike val="0"/>
        <condense val="0"/>
        <extend val="0"/>
        <outline val="0"/>
        <shadow val="0"/>
        <u val="none"/>
        <vertAlign val="baseline"/>
        <sz val="11"/>
        <color auto="1"/>
        <name val="Calibri"/>
        <scheme val="minor"/>
      </font>
      <numFmt numFmtId="167" formatCode="_-* #,##0.0_-;\-* #,##0.0_-;_-* &quot;-&quot;??_-;_-@_-"/>
      <fill>
        <patternFill patternType="solid">
          <fgColor indexed="64"/>
          <bgColor theme="4" tint="0.79998168889431442"/>
        </patternFill>
      </fill>
      <alignment horizontal="right" vertical="bottom" textRotation="0" wrapText="0" indent="0" justifyLastLine="0" shrinkToFit="0" readingOrder="0"/>
      <border diagonalUp="0" diagonalDown="0" outline="0">
        <left/>
        <right style="thin">
          <color indexed="64"/>
        </right>
        <top/>
        <bottom/>
      </border>
    </dxf>
    <dxf>
      <font>
        <strike val="0"/>
        <outline val="0"/>
        <shadow val="0"/>
        <color auto="1"/>
        <name val="Calibri"/>
        <scheme val="minor"/>
      </font>
      <numFmt numFmtId="165" formatCode="#,##0.0"/>
    </dxf>
    <dxf>
      <font>
        <strike val="0"/>
        <outline val="0"/>
        <shadow val="0"/>
        <color auto="1"/>
        <name val="Calibri"/>
        <scheme val="minor"/>
      </font>
      <numFmt numFmtId="165" formatCode="#,##0.0"/>
    </dxf>
    <dxf>
      <font>
        <strike val="0"/>
        <outline val="0"/>
        <shadow val="0"/>
        <color auto="1"/>
        <name val="Calibri"/>
        <scheme val="minor"/>
      </font>
      <numFmt numFmtId="165" formatCode="#,##0.0"/>
    </dxf>
    <dxf>
      <font>
        <strike val="0"/>
        <outline val="0"/>
        <shadow val="0"/>
        <color auto="1"/>
        <name val="Calibri"/>
        <scheme val="minor"/>
      </font>
      <numFmt numFmtId="165" formatCode="#,##0.0"/>
    </dxf>
    <dxf>
      <font>
        <strike val="0"/>
        <outline val="0"/>
        <shadow val="0"/>
        <color auto="1"/>
        <name val="Calibri"/>
        <scheme val="minor"/>
      </font>
      <numFmt numFmtId="165" formatCode="#,##0.0"/>
    </dxf>
    <dxf>
      <font>
        <strike val="0"/>
        <outline val="0"/>
        <shadow val="0"/>
        <color auto="1"/>
        <name val="Calibri"/>
        <scheme val="minor"/>
      </font>
      <numFmt numFmtId="165" formatCode="#,##0.0"/>
    </dxf>
    <dxf>
      <font>
        <strike val="0"/>
        <outline val="0"/>
        <shadow val="0"/>
        <color auto="1"/>
        <name val="Calibri"/>
        <scheme val="minor"/>
      </font>
      <numFmt numFmtId="165" formatCode="#,##0.0"/>
    </dxf>
    <dxf>
      <font>
        <strike val="0"/>
        <outline val="0"/>
        <shadow val="0"/>
        <color auto="1"/>
        <name val="Calibri"/>
        <scheme val="minor"/>
      </font>
      <numFmt numFmtId="165" formatCode="#,##0.0"/>
    </dxf>
    <dxf>
      <font>
        <strike val="0"/>
        <outline val="0"/>
        <shadow val="0"/>
        <color auto="1"/>
        <name val="Calibri"/>
        <scheme val="minor"/>
      </font>
      <fill>
        <patternFill patternType="solid">
          <fgColor indexed="64"/>
          <bgColor theme="0"/>
        </patternFill>
      </fill>
      <border diagonalUp="0" diagonalDown="0" outline="0">
        <left/>
        <right style="thin">
          <color indexed="64"/>
        </right>
        <top/>
        <bottom/>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65" formatCode="#,##0.0"/>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Calibri"/>
        <scheme val="minor"/>
      </font>
      <numFmt numFmtId="165" formatCode="#,##0.0"/>
      <fill>
        <patternFill patternType="solid">
          <fgColor indexed="64"/>
          <bgColor theme="4" tint="0.59999389629810485"/>
        </patternFill>
      </fill>
      <alignment horizontal="right" vertical="bottom" textRotation="0" wrapText="1" indent="0" justifyLastLine="0" shrinkToFit="0" readingOrder="0"/>
    </dxf>
    <dxf>
      <font>
        <b/>
        <i val="0"/>
        <strike val="0"/>
        <condense val="0"/>
        <extend val="0"/>
        <outline val="0"/>
        <shadow val="0"/>
        <u val="none"/>
        <vertAlign val="baseline"/>
        <sz val="11"/>
        <color auto="1"/>
        <name val="Calibri"/>
        <scheme val="minor"/>
      </font>
      <numFmt numFmtId="168" formatCode="&quot;£&quot;#,##0.00"/>
      <fill>
        <patternFill patternType="solid">
          <fgColor indexed="64"/>
          <bgColor theme="4"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8" formatCode="&quot;£&quot;#,##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8" formatCode="&quot;£&quot;#,##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8" formatCode="&quot;£&quot;#,##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8" formatCode="&quot;£&quot;#,##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8" formatCode="&quot;£&quot;#,##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8" formatCode="&quot;£&quot;#,##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8" formatCode="&quot;£&quot;#,##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8" formatCode="&quot;£&quot;#,##0.0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strike val="0"/>
        <outline val="0"/>
        <shadow val="0"/>
        <color auto="1"/>
        <name val="Calibri"/>
        <scheme val="minor"/>
      </font>
      <fill>
        <patternFill patternType="solid">
          <fgColor indexed="64"/>
          <bgColor theme="0"/>
        </patternFill>
      </fill>
      <border diagonalUp="0" diagonalDown="0" outline="0">
        <left/>
        <right style="thin">
          <color indexed="64"/>
        </right>
        <top/>
        <bottom/>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65" formatCode="#,##0.0"/>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Calibri"/>
        <scheme val="minor"/>
      </font>
      <numFmt numFmtId="165" formatCode="#,##0.0"/>
      <fill>
        <patternFill patternType="solid">
          <fgColor indexed="64"/>
          <bgColor theme="4" tint="0.59999389629810485"/>
        </patternFill>
      </fill>
      <alignment horizontal="right" vertical="bottom" textRotation="0" wrapText="1"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border diagonalUp="0" diagonalDown="0">
        <left style="thin">
          <color indexed="64"/>
        </left>
        <right/>
        <top/>
        <bottom/>
        <vertical/>
        <horizontal/>
      </border>
    </dxf>
    <dxf>
      <font>
        <b/>
        <i val="0"/>
        <strike val="0"/>
        <condense val="0"/>
        <extend val="0"/>
        <outline val="0"/>
        <shadow val="0"/>
        <u val="none"/>
        <vertAlign val="baseline"/>
        <sz val="11"/>
        <color auto="1"/>
        <name val="Calibri"/>
        <scheme val="minor"/>
      </font>
      <numFmt numFmtId="167" formatCode="_-* #,##0.0_-;\-* #,##0.0_-;_-* &quot;-&quot;??_-;_-@_-"/>
      <fill>
        <patternFill patternType="solid">
          <fgColor indexed="64"/>
          <bgColor theme="4" tint="0.79998168889431442"/>
        </patternFill>
      </fill>
      <alignment horizontal="right" vertical="bottom" textRotation="0" wrapText="0" indent="0" justifyLastLine="0" shrinkToFit="0" readingOrder="0"/>
      <border diagonalUp="0" diagonalDown="0" outline="0">
        <left/>
        <right style="thin">
          <color indexed="64"/>
        </right>
        <top/>
        <bottom/>
      </border>
    </dxf>
    <dxf>
      <font>
        <strike val="0"/>
        <outline val="0"/>
        <shadow val="0"/>
        <color auto="1"/>
        <name val="Calibri"/>
        <scheme val="minor"/>
      </font>
      <numFmt numFmtId="165" formatCode="#,##0.0"/>
    </dxf>
    <dxf>
      <font>
        <strike val="0"/>
        <outline val="0"/>
        <shadow val="0"/>
        <color auto="1"/>
        <name val="Calibri"/>
        <scheme val="minor"/>
      </font>
      <numFmt numFmtId="165" formatCode="#,##0.0"/>
    </dxf>
    <dxf>
      <font>
        <strike val="0"/>
        <outline val="0"/>
        <shadow val="0"/>
        <color auto="1"/>
        <name val="Calibri"/>
        <scheme val="minor"/>
      </font>
      <numFmt numFmtId="165" formatCode="#,##0.0"/>
    </dxf>
    <dxf>
      <font>
        <strike val="0"/>
        <outline val="0"/>
        <shadow val="0"/>
        <color auto="1"/>
        <name val="Calibri"/>
        <scheme val="minor"/>
      </font>
      <numFmt numFmtId="165" formatCode="#,##0.0"/>
    </dxf>
    <dxf>
      <font>
        <strike val="0"/>
        <outline val="0"/>
        <shadow val="0"/>
        <color auto="1"/>
        <name val="Calibri"/>
        <scheme val="minor"/>
      </font>
      <numFmt numFmtId="165" formatCode="#,##0.0"/>
    </dxf>
    <dxf>
      <font>
        <strike val="0"/>
        <outline val="0"/>
        <shadow val="0"/>
        <color auto="1"/>
        <name val="Calibri"/>
        <scheme val="minor"/>
      </font>
      <numFmt numFmtId="165" formatCode="#,##0.0"/>
    </dxf>
    <dxf>
      <font>
        <strike val="0"/>
        <outline val="0"/>
        <shadow val="0"/>
        <color auto="1"/>
        <name val="Calibri"/>
        <scheme val="minor"/>
      </font>
      <numFmt numFmtId="165" formatCode="#,##0.0"/>
    </dxf>
    <dxf>
      <font>
        <strike val="0"/>
        <outline val="0"/>
        <shadow val="0"/>
        <color auto="1"/>
        <name val="Calibri"/>
        <scheme val="minor"/>
      </font>
      <numFmt numFmtId="165" formatCode="#,##0.0"/>
    </dxf>
    <dxf>
      <font>
        <strike val="0"/>
        <outline val="0"/>
        <shadow val="0"/>
        <color auto="1"/>
        <name val="Calibri"/>
        <scheme val="minor"/>
      </font>
      <fill>
        <patternFill patternType="solid">
          <fgColor indexed="64"/>
          <bgColor theme="0"/>
        </patternFill>
      </fill>
      <border diagonalUp="0" diagonalDown="0" outline="0">
        <left/>
        <right style="thin">
          <color indexed="64"/>
        </right>
        <top/>
        <bottom/>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65" formatCode="#,##0.0"/>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Calibri"/>
        <scheme val="minor"/>
      </font>
      <numFmt numFmtId="165" formatCode="#,##0.0"/>
      <fill>
        <patternFill patternType="solid">
          <fgColor indexed="64"/>
          <bgColor theme="4" tint="0.59999389629810485"/>
        </patternFill>
      </fill>
      <alignment horizontal="right" vertical="bottom" textRotation="0" wrapText="1"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Calibri"/>
        <scheme val="minor"/>
      </font>
      <numFmt numFmtId="167" formatCode="_-* #,##0.0_-;\-* #,##0.0_-;_-* &quot;-&quot;??_-;_-@_-"/>
      <fill>
        <patternFill patternType="solid">
          <fgColor indexed="64"/>
          <bgColor theme="4" tint="0.79998168889431442"/>
        </patternFill>
      </fill>
      <alignment horizontal="right" vertical="bottom" textRotation="0" wrapText="0" indent="0" justifyLastLine="0" shrinkToFit="0" readingOrder="0"/>
      <border diagonalUp="0" diagonalDown="0">
        <left/>
        <right style="thin">
          <color indexed="64"/>
        </right>
        <top/>
        <bottom/>
        <vertical/>
        <horizontal/>
      </border>
    </dxf>
    <dxf>
      <font>
        <strike val="0"/>
        <outline val="0"/>
        <shadow val="0"/>
        <color auto="1"/>
        <name val="Calibri"/>
        <scheme val="minor"/>
      </font>
      <numFmt numFmtId="165" formatCode="#,##0.0"/>
    </dxf>
    <dxf>
      <font>
        <strike val="0"/>
        <outline val="0"/>
        <shadow val="0"/>
        <color auto="1"/>
        <name val="Calibri"/>
        <scheme val="minor"/>
      </font>
      <numFmt numFmtId="165" formatCode="#,##0.0"/>
    </dxf>
    <dxf>
      <font>
        <strike val="0"/>
        <outline val="0"/>
        <shadow val="0"/>
        <color auto="1"/>
        <name val="Calibri"/>
        <scheme val="minor"/>
      </font>
      <numFmt numFmtId="165" formatCode="#,##0.0"/>
    </dxf>
    <dxf>
      <font>
        <strike val="0"/>
        <outline val="0"/>
        <shadow val="0"/>
        <color auto="1"/>
        <name val="Calibri"/>
        <scheme val="minor"/>
      </font>
      <numFmt numFmtId="165" formatCode="#,##0.0"/>
    </dxf>
    <dxf>
      <font>
        <strike val="0"/>
        <outline val="0"/>
        <shadow val="0"/>
        <color auto="1"/>
        <name val="Calibri"/>
        <scheme val="minor"/>
      </font>
      <numFmt numFmtId="165" formatCode="#,##0.0"/>
    </dxf>
    <dxf>
      <font>
        <strike val="0"/>
        <outline val="0"/>
        <shadow val="0"/>
        <color auto="1"/>
        <name val="Calibri"/>
        <scheme val="minor"/>
      </font>
      <numFmt numFmtId="165" formatCode="#,##0.0"/>
    </dxf>
    <dxf>
      <font>
        <strike val="0"/>
        <outline val="0"/>
        <shadow val="0"/>
        <color auto="1"/>
        <name val="Calibri"/>
        <scheme val="minor"/>
      </font>
      <numFmt numFmtId="165" formatCode="#,##0.0"/>
    </dxf>
    <dxf>
      <font>
        <strike val="0"/>
        <outline val="0"/>
        <shadow val="0"/>
        <color auto="1"/>
        <name val="Calibri"/>
        <scheme val="minor"/>
      </font>
      <numFmt numFmtId="165" formatCode="#,##0.0"/>
    </dxf>
    <dxf>
      <font>
        <strike val="0"/>
        <outline val="0"/>
        <shadow val="0"/>
        <color auto="1"/>
        <name val="Calibri"/>
        <scheme val="minor"/>
      </font>
      <fill>
        <patternFill patternType="solid">
          <fgColor indexed="64"/>
          <bgColor theme="0"/>
        </patternFill>
      </fill>
      <border diagonalUp="0" diagonalDown="0" outline="0">
        <left/>
        <right style="thin">
          <color indexed="64"/>
        </right>
        <top/>
        <bottom/>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65" formatCode="#,##0.0"/>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Calibri"/>
        <scheme val="minor"/>
      </font>
      <numFmt numFmtId="165" formatCode="#,##0.0"/>
      <fill>
        <patternFill patternType="solid">
          <fgColor indexed="64"/>
          <bgColor theme="4" tint="0.59999389629810485"/>
        </patternFill>
      </fill>
      <alignment horizontal="right" vertical="bottom" textRotation="0" wrapText="1" indent="0" justifyLastLine="0" shrinkToFit="0" readingOrder="0"/>
    </dxf>
    <dxf>
      <font>
        <b/>
        <i val="0"/>
        <strike val="0"/>
        <condense val="0"/>
        <extend val="0"/>
        <outline val="0"/>
        <shadow val="0"/>
        <u val="none"/>
        <vertAlign val="baseline"/>
        <sz val="11"/>
        <color auto="1"/>
        <name val="Calibri"/>
        <scheme val="minor"/>
      </font>
      <numFmt numFmtId="168" formatCode="&quot;£&quot;#,##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8" formatCode="&quot;£&quot;#,##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8" formatCode="&quot;£&quot;#,##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8" formatCode="&quot;£&quot;#,##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8" formatCode="&quot;£&quot;#,##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8" formatCode="&quot;£&quot;#,##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8" formatCode="&quot;£&quot;#,##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8" formatCode="&quot;£&quot;#,##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8" formatCode="&quot;£&quot;#,##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8" formatCode="&quot;£&quot;#,##0.0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strike val="0"/>
        <outline val="0"/>
        <shadow val="0"/>
        <color auto="1"/>
        <name val="Calibri"/>
        <scheme val="minor"/>
      </font>
      <fill>
        <patternFill patternType="solid">
          <fgColor indexed="64"/>
          <bgColor theme="0"/>
        </patternFill>
      </fill>
      <border diagonalUp="0" diagonalDown="0" outline="0">
        <left/>
        <right style="thin">
          <color indexed="64"/>
        </right>
        <top/>
        <bottom/>
      </border>
    </dxf>
    <dxf>
      <border outline="0">
        <left style="thin">
          <color indexed="64"/>
        </left>
        <right style="thin">
          <color indexed="64"/>
        </right>
        <bottom style="thin">
          <color indexed="64"/>
        </bottom>
      </border>
    </dxf>
    <dxf>
      <font>
        <b val="0"/>
        <i val="0"/>
        <strike val="0"/>
        <condense val="0"/>
        <extend val="0"/>
        <outline val="0"/>
        <shadow val="0"/>
        <u val="none"/>
        <vertAlign val="baseline"/>
        <sz val="11"/>
        <color auto="1"/>
        <name val="Calibri"/>
        <scheme val="minor"/>
      </font>
      <numFmt numFmtId="165" formatCode="#,##0.0"/>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Calibri"/>
        <scheme val="minor"/>
      </font>
      <numFmt numFmtId="165" formatCode="#,##0.0"/>
      <fill>
        <patternFill patternType="solid">
          <fgColor indexed="64"/>
          <bgColor theme="4" tint="0.59999389629810485"/>
        </patternFill>
      </fill>
      <alignment horizontal="right" vertical="bottom" textRotation="0" wrapText="1"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top/>
        <bottom/>
      </border>
    </dxf>
    <dxf>
      <font>
        <b/>
        <i val="0"/>
        <strike val="0"/>
        <condense val="0"/>
        <extend val="0"/>
        <outline val="0"/>
        <shadow val="0"/>
        <u val="none"/>
        <vertAlign val="baseline"/>
        <sz val="11"/>
        <color auto="1"/>
        <name val="Calibri"/>
        <scheme val="minor"/>
      </font>
      <numFmt numFmtId="165" formatCode="#,##0.0"/>
      <fill>
        <patternFill patternType="solid">
          <fgColor indexed="64"/>
          <bgColor theme="4" tint="0.79998168889431442"/>
        </patternFill>
      </fill>
      <alignment horizontal="right" vertical="bottom" textRotation="0" wrapText="0" indent="0" justifyLastLine="0" shrinkToFit="0" readingOrder="0"/>
    </dxf>
    <dxf>
      <font>
        <strike val="0"/>
        <outline val="0"/>
        <shadow val="0"/>
        <color auto="1"/>
        <name val="Calibri"/>
        <scheme val="minor"/>
      </font>
      <numFmt numFmtId="165" formatCode="#,##0.0"/>
    </dxf>
    <dxf>
      <font>
        <strike val="0"/>
        <outline val="0"/>
        <shadow val="0"/>
        <color auto="1"/>
        <name val="Calibri"/>
        <scheme val="minor"/>
      </font>
      <numFmt numFmtId="165" formatCode="#,##0.0"/>
    </dxf>
    <dxf>
      <font>
        <strike val="0"/>
        <outline val="0"/>
        <shadow val="0"/>
        <color auto="1"/>
        <name val="Calibri"/>
        <scheme val="minor"/>
      </font>
      <numFmt numFmtId="165" formatCode="#,##0.0"/>
    </dxf>
    <dxf>
      <font>
        <strike val="0"/>
        <outline val="0"/>
        <shadow val="0"/>
        <color auto="1"/>
        <name val="Calibri"/>
        <scheme val="minor"/>
      </font>
      <numFmt numFmtId="165" formatCode="#,##0.0"/>
    </dxf>
    <dxf>
      <font>
        <strike val="0"/>
        <outline val="0"/>
        <shadow val="0"/>
        <color auto="1"/>
        <name val="Calibri"/>
        <scheme val="minor"/>
      </font>
      <numFmt numFmtId="165" formatCode="#,##0.0"/>
    </dxf>
    <dxf>
      <font>
        <strike val="0"/>
        <outline val="0"/>
        <shadow val="0"/>
        <color auto="1"/>
        <name val="Calibri"/>
        <scheme val="minor"/>
      </font>
      <numFmt numFmtId="165" formatCode="#,##0.0"/>
    </dxf>
    <dxf>
      <font>
        <strike val="0"/>
        <outline val="0"/>
        <shadow val="0"/>
        <color auto="1"/>
        <name val="Calibri"/>
        <scheme val="minor"/>
      </font>
      <numFmt numFmtId="165" formatCode="#,##0.0"/>
    </dxf>
    <dxf>
      <font>
        <strike val="0"/>
        <outline val="0"/>
        <shadow val="0"/>
        <color auto="1"/>
        <name val="Calibri"/>
        <scheme val="minor"/>
      </font>
      <numFmt numFmtId="165" formatCode="#,##0.0"/>
    </dxf>
    <dxf>
      <font>
        <strike val="0"/>
        <outline val="0"/>
        <shadow val="0"/>
        <color auto="1"/>
        <name val="Calibri"/>
        <scheme val="minor"/>
      </font>
      <numFmt numFmtId="165" formatCode="#,##0.0"/>
    </dxf>
    <dxf>
      <font>
        <strike val="0"/>
        <outline val="0"/>
        <shadow val="0"/>
        <color auto="1"/>
        <name val="Calibri"/>
        <scheme val="minor"/>
      </font>
      <fill>
        <patternFill patternType="solid">
          <fgColor indexed="64"/>
          <bgColor theme="0"/>
        </patternFill>
      </fill>
      <border diagonalUp="0" diagonalDown="0" outline="0">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65" formatCode="#,##0.0"/>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Calibri"/>
        <scheme val="minor"/>
      </font>
      <numFmt numFmtId="165" formatCode="#,##0.0"/>
      <fill>
        <patternFill patternType="solid">
          <fgColor indexed="64"/>
          <bgColor theme="4" tint="0.59999389629810485"/>
        </patternFill>
      </fill>
      <alignment horizontal="right" vertical="bottom" textRotation="0" wrapText="1"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top/>
        <bottom/>
      </border>
    </dxf>
    <dxf>
      <font>
        <b/>
        <i val="0"/>
        <strike val="0"/>
        <condense val="0"/>
        <extend val="0"/>
        <outline val="0"/>
        <shadow val="0"/>
        <u val="none"/>
        <vertAlign val="baseline"/>
        <sz val="11"/>
        <color auto="1"/>
        <name val="Calibri"/>
        <scheme val="minor"/>
      </font>
      <numFmt numFmtId="167" formatCode="_-* #,##0.0_-;\-* #,##0.0_-;_-* &quot;-&quot;??_-;_-@_-"/>
      <fill>
        <patternFill patternType="solid">
          <fgColor indexed="64"/>
          <bgColor theme="4" tint="0.79998168889431442"/>
        </patternFill>
      </fill>
      <alignment horizontal="right" vertical="bottom" textRotation="0" wrapText="0" indent="0" justifyLastLine="0" shrinkToFit="0" readingOrder="0"/>
    </dxf>
    <dxf>
      <font>
        <strike val="0"/>
        <outline val="0"/>
        <shadow val="0"/>
        <color auto="1"/>
        <name val="Calibri"/>
        <scheme val="minor"/>
      </font>
      <numFmt numFmtId="165" formatCode="#,##0.0"/>
    </dxf>
    <dxf>
      <font>
        <strike val="0"/>
        <outline val="0"/>
        <shadow val="0"/>
        <color auto="1"/>
        <name val="Calibri"/>
        <scheme val="minor"/>
      </font>
      <numFmt numFmtId="165" formatCode="#,##0.0"/>
    </dxf>
    <dxf>
      <font>
        <strike val="0"/>
        <outline val="0"/>
        <shadow val="0"/>
        <color auto="1"/>
        <name val="Calibri"/>
        <scheme val="minor"/>
      </font>
      <numFmt numFmtId="165" formatCode="#,##0.0"/>
    </dxf>
    <dxf>
      <font>
        <strike val="0"/>
        <outline val="0"/>
        <shadow val="0"/>
        <color auto="1"/>
        <name val="Calibri"/>
        <scheme val="minor"/>
      </font>
      <numFmt numFmtId="165" formatCode="#,##0.0"/>
    </dxf>
    <dxf>
      <font>
        <strike val="0"/>
        <outline val="0"/>
        <shadow val="0"/>
        <color auto="1"/>
        <name val="Calibri"/>
        <scheme val="minor"/>
      </font>
      <numFmt numFmtId="165" formatCode="#,##0.0"/>
    </dxf>
    <dxf>
      <font>
        <strike val="0"/>
        <outline val="0"/>
        <shadow val="0"/>
        <color auto="1"/>
        <name val="Calibri"/>
        <scheme val="minor"/>
      </font>
      <numFmt numFmtId="165" formatCode="#,##0.0"/>
    </dxf>
    <dxf>
      <font>
        <strike val="0"/>
        <outline val="0"/>
        <shadow val="0"/>
        <color auto="1"/>
        <name val="Calibri"/>
        <scheme val="minor"/>
      </font>
      <numFmt numFmtId="165" formatCode="#,##0.0"/>
    </dxf>
    <dxf>
      <font>
        <strike val="0"/>
        <outline val="0"/>
        <shadow val="0"/>
        <color auto="1"/>
        <name val="Calibri"/>
        <scheme val="minor"/>
      </font>
      <numFmt numFmtId="165" formatCode="#,##0.0"/>
    </dxf>
    <dxf>
      <font>
        <strike val="0"/>
        <outline val="0"/>
        <shadow val="0"/>
        <color auto="1"/>
        <name val="Calibri"/>
        <scheme val="minor"/>
      </font>
      <numFmt numFmtId="165" formatCode="#,##0.0"/>
      <border diagonalUp="0" diagonalDown="0" outline="0">
        <left style="thin">
          <color indexed="64"/>
        </left>
        <right/>
        <top/>
        <bottom/>
      </border>
    </dxf>
    <dxf>
      <font>
        <strike val="0"/>
        <outline val="0"/>
        <shadow val="0"/>
        <color auto="1"/>
        <name val="Calibri"/>
        <scheme val="minor"/>
      </font>
      <fill>
        <patternFill patternType="solid">
          <fgColor indexed="64"/>
          <bgColor theme="0"/>
        </patternFill>
      </fill>
      <border diagonalUp="0" diagonalDown="0" outline="0">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65" formatCode="#,##0.0"/>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Calibri"/>
        <scheme val="minor"/>
      </font>
      <numFmt numFmtId="165" formatCode="#,##0.0"/>
      <fill>
        <patternFill patternType="solid">
          <fgColor indexed="64"/>
          <bgColor theme="4" tint="0.59999389629810485"/>
        </patternFill>
      </fill>
      <alignment horizontal="right" vertical="bottom" textRotation="0" wrapText="1" indent="0" justifyLastLine="0" shrinkToFit="0" readingOrder="0"/>
    </dxf>
    <dxf>
      <font>
        <b/>
        <i val="0"/>
        <strike val="0"/>
        <condense val="0"/>
        <extend val="0"/>
        <outline val="0"/>
        <shadow val="0"/>
        <u val="none"/>
        <vertAlign val="baseline"/>
        <sz val="11"/>
        <color auto="1"/>
        <name val="Calibri"/>
        <scheme val="minor"/>
      </font>
      <numFmt numFmtId="168" formatCode="&quot;£&quot;#,##0.00"/>
      <fill>
        <patternFill patternType="solid">
          <fgColor indexed="64"/>
          <bgColor theme="4"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8" formatCode="&quot;£&quot;#,##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8" formatCode="&quot;£&quot;#,##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8" formatCode="&quot;£&quot;#,##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8" formatCode="&quot;£&quot;#,##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8" formatCode="&quot;£&quot;#,##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8" formatCode="&quot;£&quot;#,##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8" formatCode="&quot;£&quot;#,##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8" formatCode="&quot;£&quot;#,##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8" formatCode="&quot;£&quot;#,##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8" formatCode="&quot;£&quot;#,##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8" formatCode="&quot;£&quot;#,##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8" formatCode="&quot;£&quot;#,##0.0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i val="0"/>
        <strike val="0"/>
        <condense val="0"/>
        <extend val="0"/>
        <outline val="0"/>
        <shadow val="0"/>
        <u val="none"/>
        <vertAlign val="baseline"/>
        <sz val="11"/>
        <color auto="1"/>
        <name val="Calibri"/>
        <scheme val="minor"/>
      </font>
      <fill>
        <patternFill patternType="solid">
          <fgColor indexed="64"/>
          <bgColor theme="0"/>
        </patternFill>
      </fill>
      <alignment horizontal="general" vertical="bottom"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auto="1"/>
        <name val="Calibri"/>
        <scheme val="minor"/>
      </font>
      <fill>
        <patternFill patternType="solid">
          <fgColor indexed="64"/>
          <bgColor theme="0"/>
        </patternFill>
      </fill>
      <alignment horizontal="general" vertical="bottom" textRotation="0" wrapText="0" indent="0" justifyLastLine="0" shrinkToFit="0" readingOrder="0"/>
      <border diagonalUp="0" diagonalDown="0" outline="0">
        <left/>
        <right style="thin">
          <color indexed="64"/>
        </right>
        <top/>
        <bottom/>
      </border>
    </dxf>
    <dxf>
      <border outline="0">
        <bottom style="thin">
          <color indexed="64"/>
        </bottom>
      </border>
    </dxf>
    <dxf>
      <border outline="0">
        <left style="thin">
          <color indexed="64"/>
        </left>
        <right style="thin">
          <color indexed="64"/>
        </right>
        <top style="thin">
          <color indexed="64"/>
        </top>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Calibri"/>
        <scheme val="minor"/>
      </font>
      <fill>
        <patternFill patternType="solid">
          <fgColor indexed="64"/>
          <bgColor theme="4" tint="0.59999389629810485"/>
        </patternFill>
      </fill>
      <alignment horizontal="right" vertical="bottom" textRotation="0" wrapText="1" indent="0" justifyLastLine="0" shrinkToFit="0" readingOrder="0"/>
    </dxf>
    <dxf>
      <font>
        <b/>
        <i val="0"/>
        <strike val="0"/>
        <condense val="0"/>
        <extend val="0"/>
        <outline val="0"/>
        <shadow val="0"/>
        <u val="none"/>
        <vertAlign val="baseline"/>
        <sz val="11"/>
        <color auto="1"/>
        <name val="Calibri"/>
        <scheme val="minor"/>
      </font>
      <numFmt numFmtId="165" formatCode="#,##0.0"/>
      <fill>
        <patternFill patternType="solid">
          <fgColor indexed="64"/>
          <bgColor theme="4"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dxf>
    <dxf>
      <font>
        <b/>
        <i val="0"/>
        <strike val="0"/>
        <condense val="0"/>
        <extend val="0"/>
        <outline val="0"/>
        <shadow val="0"/>
        <u val="none"/>
        <vertAlign val="baseline"/>
        <sz val="11"/>
        <color auto="1"/>
        <name val="Calibri"/>
        <scheme val="minor"/>
      </font>
      <fill>
        <patternFill patternType="solid">
          <fgColor indexed="64"/>
          <bgColor theme="0"/>
        </patternFill>
      </fill>
      <alignment horizontal="general" vertical="bottom"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auto="1"/>
        <name val="Calibri"/>
        <scheme val="minor"/>
      </font>
      <fill>
        <patternFill patternType="solid">
          <fgColor indexed="64"/>
          <bgColor theme="0"/>
        </patternFill>
      </fill>
      <alignment horizontal="general" vertical="bottom" textRotation="0" wrapText="0" indent="0" justifyLastLine="0" shrinkToFit="0" readingOrder="0"/>
      <border diagonalUp="0" diagonalDown="0" outline="0">
        <left/>
        <right style="thin">
          <color indexed="64"/>
        </right>
        <top/>
        <bottom/>
      </border>
    </dxf>
    <dxf>
      <border outline="0">
        <bottom style="thin">
          <color indexed="64"/>
        </bottom>
      </border>
    </dxf>
    <dxf>
      <border outline="0">
        <left style="thin">
          <color indexed="64"/>
        </left>
        <right style="thin">
          <color indexed="64"/>
        </right>
        <top style="thin">
          <color indexed="64"/>
        </top>
      </border>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i val="0"/>
        <strike val="0"/>
        <condense val="0"/>
        <extend val="0"/>
        <outline val="0"/>
        <shadow val="0"/>
        <u val="none"/>
        <vertAlign val="baseline"/>
        <sz val="11"/>
        <color auto="1"/>
        <name val="Calibri"/>
        <scheme val="minor"/>
      </font>
      <fill>
        <patternFill patternType="solid">
          <fgColor indexed="64"/>
          <bgColor theme="4" tint="0.59999389629810485"/>
        </patternFill>
      </fill>
      <alignment horizontal="right" vertical="bottom" textRotation="0" wrapText="1" indent="0" justifyLastLine="0" shrinkToFit="0" readingOrder="0"/>
    </dxf>
    <dxf>
      <font>
        <b/>
        <i val="0"/>
        <strike val="0"/>
        <condense val="0"/>
        <extend val="0"/>
        <outline val="0"/>
        <shadow val="0"/>
        <u val="none"/>
        <vertAlign val="baseline"/>
        <sz val="11"/>
        <color auto="1"/>
        <name val="Calibri"/>
        <scheme val="minor"/>
      </font>
      <numFmt numFmtId="165" formatCode="#,##0.0"/>
      <fill>
        <patternFill patternType="solid">
          <fgColor indexed="64"/>
          <bgColor theme="4"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dxf>
    <dxf>
      <font>
        <b/>
        <i val="0"/>
        <strike val="0"/>
        <condense val="0"/>
        <extend val="0"/>
        <outline val="0"/>
        <shadow val="0"/>
        <u val="none"/>
        <vertAlign val="baseline"/>
        <sz val="11"/>
        <color auto="1"/>
        <name val="Calibri"/>
        <scheme val="minor"/>
      </font>
      <fill>
        <patternFill patternType="solid">
          <fgColor indexed="64"/>
          <bgColor theme="0"/>
        </patternFill>
      </fill>
      <alignment horizontal="general" vertical="bottom"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auto="1"/>
        <name val="Calibri"/>
        <scheme val="minor"/>
      </font>
      <fill>
        <patternFill patternType="solid">
          <fgColor indexed="64"/>
          <bgColor theme="0"/>
        </patternFill>
      </fill>
      <alignment horizontal="general" vertical="bottom" textRotation="0" wrapText="0" indent="0" justifyLastLine="0" shrinkToFit="0" readingOrder="0"/>
      <border diagonalUp="0" diagonalDown="0" outline="0">
        <left/>
        <right style="thin">
          <color indexed="64"/>
        </right>
        <top/>
        <bottom/>
      </border>
    </dxf>
    <dxf>
      <border outline="0">
        <bottom style="thin">
          <color indexed="64"/>
        </bottom>
      </border>
    </dxf>
    <dxf>
      <border outline="0">
        <left style="thin">
          <color indexed="64"/>
        </left>
        <right style="thin">
          <color indexed="64"/>
        </right>
        <top style="thin">
          <color indexed="64"/>
        </top>
      </border>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i val="0"/>
        <strike val="0"/>
        <condense val="0"/>
        <extend val="0"/>
        <outline val="0"/>
        <shadow val="0"/>
        <u val="none"/>
        <vertAlign val="baseline"/>
        <sz val="11"/>
        <color auto="1"/>
        <name val="Calibri"/>
        <scheme val="minor"/>
      </font>
      <fill>
        <patternFill patternType="solid">
          <fgColor indexed="64"/>
          <bgColor theme="4" tint="0.59999389629810485"/>
        </patternFill>
      </fill>
      <alignment horizontal="right" vertical="bottom" textRotation="0" wrapText="1" indent="0" justifyLastLine="0" shrinkToFit="0" readingOrder="0"/>
    </dxf>
    <dxf>
      <font>
        <b/>
        <i val="0"/>
        <strike val="0"/>
        <condense val="0"/>
        <extend val="0"/>
        <outline val="0"/>
        <shadow val="0"/>
        <u val="none"/>
        <vertAlign val="baseline"/>
        <sz val="11"/>
        <color auto="1"/>
        <name val="Calibri"/>
        <scheme val="minor"/>
      </font>
      <numFmt numFmtId="168" formatCode="&quot;£&quot;#,##0.00"/>
      <fill>
        <patternFill patternType="solid">
          <fgColor indexed="64"/>
          <bgColor theme="4"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8" formatCode="&quot;£&quot;#,##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8" formatCode="&quot;£&quot;#,##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8" formatCode="&quot;£&quot;#,##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8" formatCode="&quot;£&quot;#,##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8" formatCode="&quot;£&quot;#,##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8" formatCode="&quot;£&quot;#,##0.0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i val="0"/>
        <strike val="0"/>
        <condense val="0"/>
        <extend val="0"/>
        <outline val="0"/>
        <shadow val="0"/>
        <u val="none"/>
        <vertAlign val="baseline"/>
        <sz val="11"/>
        <color auto="1"/>
        <name val="Calibri"/>
        <scheme val="minor"/>
      </font>
      <fill>
        <patternFill patternType="solid">
          <fgColor indexed="64"/>
          <bgColor theme="0"/>
        </patternFill>
      </fill>
      <alignment horizontal="general"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general" vertical="bottom" textRotation="0" wrapText="0" indent="0" justifyLastLine="0" shrinkToFit="0" readingOrder="0"/>
      <border diagonalUp="0" diagonalDown="0" outline="0">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Calibri"/>
        <scheme val="minor"/>
      </font>
      <fill>
        <patternFill patternType="solid">
          <fgColor indexed="64"/>
          <bgColor theme="4" tint="0.59999389629810485"/>
        </patternFill>
      </fill>
      <alignment horizontal="right" vertical="bottom" textRotation="0" wrapText="1" indent="0" justifyLastLine="0" shrinkToFit="0" readingOrder="0"/>
    </dxf>
    <dxf>
      <font>
        <b/>
        <i val="0"/>
        <strike val="0"/>
        <condense val="0"/>
        <extend val="0"/>
        <outline val="0"/>
        <shadow val="0"/>
        <u val="none"/>
        <vertAlign val="baseline"/>
        <sz val="11"/>
        <color auto="1"/>
        <name val="Calibri"/>
        <scheme val="minor"/>
      </font>
      <numFmt numFmtId="165" formatCode="#,##0.0"/>
      <fill>
        <patternFill patternType="solid">
          <fgColor indexed="64"/>
          <bgColor theme="4" tint="0.79998168889431442"/>
        </patternFill>
      </fill>
      <alignment horizontal="right" vertical="bottom" textRotation="0" wrapText="0" indent="0" justifyLastLine="0" shrinkToFit="0" readingOrder="0"/>
    </dxf>
    <dxf>
      <font>
        <strike val="0"/>
        <outline val="0"/>
        <shadow val="0"/>
        <u val="none"/>
        <color auto="1"/>
        <name val="Calibri"/>
        <scheme val="minor"/>
      </font>
      <numFmt numFmtId="165" formatCode="#,##0.0"/>
    </dxf>
    <dxf>
      <font>
        <strike val="0"/>
        <outline val="0"/>
        <shadow val="0"/>
        <u val="none"/>
        <color auto="1"/>
        <name val="Calibri"/>
        <scheme val="minor"/>
      </font>
      <numFmt numFmtId="165" formatCode="#,##0.0"/>
    </dxf>
    <dxf>
      <font>
        <strike val="0"/>
        <outline val="0"/>
        <shadow val="0"/>
        <u val="none"/>
        <color auto="1"/>
        <name val="Calibri"/>
        <scheme val="minor"/>
      </font>
      <numFmt numFmtId="165" formatCode="#,##0.0"/>
    </dxf>
    <dxf>
      <font>
        <strike val="0"/>
        <outline val="0"/>
        <shadow val="0"/>
        <u val="none"/>
        <color auto="1"/>
        <name val="Calibri"/>
        <scheme val="minor"/>
      </font>
      <numFmt numFmtId="165" formatCode="#,##0.0"/>
    </dxf>
    <dxf>
      <font>
        <strike val="0"/>
        <outline val="0"/>
        <shadow val="0"/>
        <u val="none"/>
        <color auto="1"/>
        <name val="Calibri"/>
        <scheme val="minor"/>
      </font>
      <numFmt numFmtId="165" formatCode="#,##0.0"/>
    </dxf>
    <dxf>
      <font>
        <strike val="0"/>
        <outline val="0"/>
        <shadow val="0"/>
        <u val="none"/>
        <color auto="1"/>
        <name val="Calibri"/>
        <scheme val="minor"/>
      </font>
      <numFmt numFmtId="165" formatCode="#,##0.0"/>
    </dxf>
    <dxf>
      <font>
        <b/>
        <i val="0"/>
        <strike val="0"/>
        <condense val="0"/>
        <extend val="0"/>
        <outline val="0"/>
        <shadow val="0"/>
        <u val="none"/>
        <vertAlign val="baseline"/>
        <sz val="11"/>
        <color auto="1"/>
        <name val="Calibri"/>
        <scheme val="minor"/>
      </font>
      <fill>
        <patternFill patternType="solid">
          <fgColor indexed="64"/>
          <bgColor theme="0"/>
        </patternFill>
      </fill>
      <alignment horizontal="general" vertical="bottom"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auto="1"/>
        <name val="Calibri"/>
        <scheme val="minor"/>
      </font>
      <fill>
        <patternFill patternType="solid">
          <fgColor indexed="64"/>
          <bgColor theme="0"/>
        </patternFill>
      </fill>
      <alignment horizontal="general" vertical="bottom" textRotation="0" wrapText="0" indent="0" justifyLastLine="0" shrinkToFit="0" readingOrder="0"/>
      <border diagonalUp="0" diagonalDown="0" outline="0">
        <left/>
        <right style="thin">
          <color indexed="64"/>
        </right>
        <top/>
        <bottom/>
      </border>
    </dxf>
    <dxf>
      <border outline="0">
        <bottom style="thin">
          <color indexed="64"/>
        </bottom>
      </border>
    </dxf>
    <dxf>
      <border outline="0">
        <left style="thin">
          <color indexed="64"/>
        </left>
        <right style="thin">
          <color indexed="64"/>
        </right>
        <top style="thin">
          <color indexed="64"/>
        </top>
      </border>
    </dxf>
    <dxf>
      <font>
        <strike val="0"/>
        <outline val="0"/>
        <shadow val="0"/>
        <u val="none"/>
        <color auto="1"/>
        <name val="Calibri"/>
        <scheme val="minor"/>
      </font>
    </dxf>
    <dxf>
      <font>
        <b/>
        <i val="0"/>
        <strike val="0"/>
        <condense val="0"/>
        <extend val="0"/>
        <outline val="0"/>
        <shadow val="0"/>
        <u val="none"/>
        <vertAlign val="baseline"/>
        <sz val="11"/>
        <color auto="1"/>
        <name val="Calibri"/>
        <scheme val="minor"/>
      </font>
      <fill>
        <patternFill patternType="solid">
          <fgColor indexed="64"/>
          <bgColor theme="4" tint="0.59999389629810485"/>
        </patternFill>
      </fill>
      <alignment horizontal="right" vertical="bottom" textRotation="0" wrapText="1" indent="0" justifyLastLine="0" shrinkToFit="0" readingOrder="0"/>
    </dxf>
    <dxf>
      <font>
        <b/>
        <i val="0"/>
        <strike val="0"/>
        <condense val="0"/>
        <extend val="0"/>
        <outline val="0"/>
        <shadow val="0"/>
        <u val="none"/>
        <vertAlign val="baseline"/>
        <sz val="11"/>
        <color auto="1"/>
        <name val="Calibri"/>
        <scheme val="minor"/>
      </font>
      <numFmt numFmtId="165" formatCode="#,##0.0"/>
      <fill>
        <patternFill patternType="solid">
          <fgColor indexed="64"/>
          <bgColor theme="4"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dxf>
    <dxf>
      <font>
        <b/>
        <i val="0"/>
        <strike val="0"/>
        <condense val="0"/>
        <extend val="0"/>
        <outline val="0"/>
        <shadow val="0"/>
        <u val="none"/>
        <vertAlign val="baseline"/>
        <sz val="11"/>
        <color auto="1"/>
        <name val="Calibri"/>
        <scheme val="minor"/>
      </font>
      <fill>
        <patternFill patternType="solid">
          <fgColor indexed="64"/>
          <bgColor theme="0"/>
        </patternFill>
      </fill>
      <alignment horizontal="general" vertical="bottom"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auto="1"/>
        <name val="Calibri"/>
        <scheme val="minor"/>
      </font>
      <fill>
        <patternFill patternType="solid">
          <fgColor indexed="64"/>
          <bgColor theme="0"/>
        </patternFill>
      </fill>
      <alignment horizontal="general" vertical="bottom" textRotation="0" wrapText="0" indent="0" justifyLastLine="0" shrinkToFit="0" readingOrder="0"/>
      <border diagonalUp="0" diagonalDown="0" outline="0">
        <left/>
        <right style="thin">
          <color indexed="64"/>
        </right>
        <top/>
        <bottom/>
      </border>
    </dxf>
    <dxf>
      <border outline="0">
        <bottom style="thin">
          <color indexed="64"/>
        </bottom>
      </border>
    </dxf>
    <dxf>
      <border outline="0">
        <left style="thin">
          <color indexed="64"/>
        </left>
        <right style="thin">
          <color indexed="64"/>
        </right>
        <top style="thin">
          <color indexed="64"/>
        </top>
      </border>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i val="0"/>
        <strike val="0"/>
        <condense val="0"/>
        <extend val="0"/>
        <outline val="0"/>
        <shadow val="0"/>
        <u val="none"/>
        <vertAlign val="baseline"/>
        <sz val="11"/>
        <color auto="1"/>
        <name val="Calibri"/>
        <scheme val="minor"/>
      </font>
      <fill>
        <patternFill patternType="solid">
          <fgColor indexed="64"/>
          <bgColor theme="4" tint="0.59999389629810485"/>
        </patternFill>
      </fill>
      <alignment horizontal="right" vertical="bottom" textRotation="0" wrapText="1" indent="0" justifyLastLine="0" shrinkToFit="0" readingOrder="0"/>
    </dxf>
    <dxf>
      <font>
        <b/>
        <i val="0"/>
        <strike val="0"/>
        <condense val="0"/>
        <extend val="0"/>
        <outline val="0"/>
        <shadow val="0"/>
        <u val="none"/>
        <vertAlign val="baseline"/>
        <sz val="11"/>
        <color auto="1"/>
        <name val="Calibri"/>
        <scheme val="minor"/>
      </font>
      <numFmt numFmtId="168" formatCode="&quot;£&quot;#,##0.00"/>
      <fill>
        <patternFill patternType="solid">
          <fgColor indexed="64"/>
          <bgColor theme="4" tint="0.79998168889431442"/>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8" formatCode="&quot;£&quot;#,##0.0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8" formatCode="&quot;£&quot;#,##0.0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8" formatCode="&quot;£&quot;#,##0.0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8" formatCode="&quot;£&quot;#,##0.0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8" formatCode="&quot;£&quot;#,##0.0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8" formatCode="&quot;£&quot;#,##0.0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8" formatCode="&quot;£&quot;#,##0.0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8" formatCode="&quot;£&quot;#,##0.0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8" formatCode="&quot;£&quot;#,##0.0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8" formatCode="&quot;£&quot;#,##0.0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8" formatCode="&quot;£&quot;#,##0.0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8" formatCode="&quot;£&quot;#,##0.00"/>
      <fill>
        <patternFill patternType="solid">
          <fgColor indexed="64"/>
          <bgColor theme="0"/>
        </patternFill>
      </fill>
      <alignment horizontal="general" vertical="bottom" textRotation="0" wrapText="0" indent="0" justifyLastLine="0" shrinkToFit="0" readingOrder="0"/>
    </dxf>
    <dxf>
      <font>
        <strike val="0"/>
        <outline val="0"/>
        <shadow val="0"/>
        <u val="none"/>
        <color auto="1"/>
        <name val="Calibri"/>
        <scheme val="minor"/>
      </font>
      <fill>
        <patternFill patternType="solid">
          <fgColor indexed="64"/>
          <bgColor theme="0"/>
        </patternFill>
      </fill>
      <border diagonalUp="0" diagonalDown="0" outline="0">
        <left/>
        <right style="thin">
          <color indexed="64"/>
        </right>
        <top/>
        <bottom/>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general" vertical="bottom" textRotation="0" wrapText="0" indent="0" justifyLastLine="0" shrinkToFit="0" readingOrder="0"/>
    </dxf>
    <dxf>
      <font>
        <b/>
        <i val="0"/>
        <strike val="0"/>
        <condense val="0"/>
        <extend val="0"/>
        <outline val="0"/>
        <shadow val="0"/>
        <u val="none"/>
        <vertAlign val="baseline"/>
        <sz val="11"/>
        <color auto="1"/>
        <name val="Calibri"/>
        <scheme val="minor"/>
      </font>
      <fill>
        <patternFill patternType="solid">
          <fgColor indexed="64"/>
          <bgColor theme="4" tint="0.59999389629810485"/>
        </patternFill>
      </fill>
      <alignment horizontal="right" vertical="bottom" textRotation="0" wrapText="1" indent="0" justifyLastLine="0" shrinkToFit="0" readingOrder="0"/>
    </dxf>
    <dxf>
      <font>
        <b/>
        <i val="0"/>
        <strike val="0"/>
        <condense val="0"/>
        <extend val="0"/>
        <outline val="0"/>
        <shadow val="0"/>
        <u val="none"/>
        <vertAlign val="baseline"/>
        <sz val="11"/>
        <color auto="1"/>
        <name val="Calibri"/>
        <scheme val="minor"/>
      </font>
      <numFmt numFmtId="165" formatCode="#,##0.0"/>
      <fill>
        <patternFill patternType="solid">
          <fgColor indexed="64"/>
          <bgColor theme="4" tint="0.79998168889431442"/>
        </patternFill>
      </fill>
      <alignment horizontal="general" vertical="bottom" textRotation="0" wrapText="0" indent="0" justifyLastLine="0" shrinkToFit="0" readingOrder="0"/>
    </dxf>
    <dxf>
      <font>
        <strike val="0"/>
        <outline val="0"/>
        <shadow val="0"/>
        <u val="none"/>
        <color auto="1"/>
        <name val="Calibri"/>
        <scheme val="minor"/>
      </font>
      <numFmt numFmtId="165" formatCode="#,##0.0"/>
    </dxf>
    <dxf>
      <font>
        <strike val="0"/>
        <outline val="0"/>
        <shadow val="0"/>
        <u val="none"/>
        <color auto="1"/>
        <name val="Calibri"/>
        <scheme val="minor"/>
      </font>
      <numFmt numFmtId="165" formatCode="#,##0.0"/>
    </dxf>
    <dxf>
      <font>
        <strike val="0"/>
        <outline val="0"/>
        <shadow val="0"/>
        <u val="none"/>
        <color auto="1"/>
        <name val="Calibri"/>
        <scheme val="minor"/>
      </font>
      <numFmt numFmtId="165" formatCode="#,##0.0"/>
    </dxf>
    <dxf>
      <font>
        <strike val="0"/>
        <outline val="0"/>
        <shadow val="0"/>
        <u val="none"/>
        <color auto="1"/>
        <name val="Calibri"/>
        <scheme val="minor"/>
      </font>
      <numFmt numFmtId="165" formatCode="#,##0.0"/>
    </dxf>
    <dxf>
      <font>
        <strike val="0"/>
        <outline val="0"/>
        <shadow val="0"/>
        <u val="none"/>
        <color auto="1"/>
        <name val="Calibri"/>
        <scheme val="minor"/>
      </font>
      <numFmt numFmtId="165" formatCode="#,##0.0"/>
    </dxf>
    <dxf>
      <font>
        <strike val="0"/>
        <outline val="0"/>
        <shadow val="0"/>
        <u val="none"/>
        <color auto="1"/>
        <name val="Calibri"/>
        <scheme val="minor"/>
      </font>
      <numFmt numFmtId="165" formatCode="#,##0.0"/>
    </dxf>
    <dxf>
      <font>
        <strike val="0"/>
        <outline val="0"/>
        <shadow val="0"/>
        <u val="none"/>
        <color auto="1"/>
        <name val="Calibri"/>
        <scheme val="minor"/>
      </font>
      <numFmt numFmtId="165" formatCode="#,##0.0"/>
    </dxf>
    <dxf>
      <font>
        <strike val="0"/>
        <outline val="0"/>
        <shadow val="0"/>
        <u val="none"/>
        <color auto="1"/>
        <name val="Calibri"/>
        <scheme val="minor"/>
      </font>
      <numFmt numFmtId="165" formatCode="#,##0.0"/>
    </dxf>
    <dxf>
      <font>
        <strike val="0"/>
        <outline val="0"/>
        <shadow val="0"/>
        <u val="none"/>
        <color auto="1"/>
        <name val="Calibri"/>
        <scheme val="minor"/>
      </font>
      <numFmt numFmtId="165" formatCode="#,##0.0"/>
    </dxf>
    <dxf>
      <font>
        <strike val="0"/>
        <outline val="0"/>
        <shadow val="0"/>
        <u val="none"/>
        <color auto="1"/>
        <name val="Calibri"/>
        <scheme val="minor"/>
      </font>
      <numFmt numFmtId="165" formatCode="#,##0.0"/>
    </dxf>
    <dxf>
      <font>
        <strike val="0"/>
        <outline val="0"/>
        <shadow val="0"/>
        <u val="none"/>
        <color auto="1"/>
        <name val="Calibri"/>
        <scheme val="minor"/>
      </font>
      <numFmt numFmtId="165" formatCode="#,##0.0"/>
    </dxf>
    <dxf>
      <font>
        <strike val="0"/>
        <outline val="0"/>
        <shadow val="0"/>
        <u val="none"/>
        <color auto="1"/>
        <name val="Calibri"/>
        <scheme val="minor"/>
      </font>
      <numFmt numFmtId="165" formatCode="#,##0.0"/>
      <border diagonalUp="0" diagonalDown="0" outline="0">
        <left style="thin">
          <color indexed="64"/>
        </left>
        <right/>
        <top/>
        <bottom/>
      </border>
    </dxf>
    <dxf>
      <font>
        <strike val="0"/>
        <outline val="0"/>
        <shadow val="0"/>
        <u val="none"/>
        <color auto="1"/>
        <name val="Calibri"/>
        <scheme val="minor"/>
      </font>
      <fill>
        <patternFill patternType="solid">
          <fgColor indexed="64"/>
          <bgColor theme="0"/>
        </patternFill>
      </fill>
      <border diagonalUp="0" diagonalDown="0" outline="0">
        <left/>
        <right style="thin">
          <color indexed="64"/>
        </right>
        <top/>
        <bottom/>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color auto="1"/>
        <name val="Calibri"/>
        <scheme val="minor"/>
      </font>
    </dxf>
    <dxf>
      <font>
        <b/>
        <i val="0"/>
        <strike val="0"/>
        <condense val="0"/>
        <extend val="0"/>
        <outline val="0"/>
        <shadow val="0"/>
        <u val="none"/>
        <vertAlign val="baseline"/>
        <sz val="11"/>
        <color auto="1"/>
        <name val="Calibri"/>
        <scheme val="minor"/>
      </font>
      <fill>
        <patternFill patternType="solid">
          <fgColor indexed="64"/>
          <bgColor theme="4" tint="0.59999389629810485"/>
        </patternFill>
      </fill>
      <alignment horizontal="right" vertical="bottom" textRotation="0" wrapText="1" indent="0" justifyLastLine="0" shrinkToFit="0" readingOrder="0"/>
    </dxf>
    <dxf>
      <font>
        <b/>
        <i val="0"/>
        <strike val="0"/>
        <condense val="0"/>
        <extend val="0"/>
        <outline val="0"/>
        <shadow val="0"/>
        <u val="none"/>
        <vertAlign val="baseline"/>
        <sz val="11"/>
        <color auto="1"/>
        <name val="Calibri"/>
        <scheme val="minor"/>
      </font>
      <numFmt numFmtId="166" formatCode="0.0"/>
      <fill>
        <patternFill patternType="solid">
          <fgColor indexed="64"/>
          <bgColor theme="0"/>
        </patternFill>
      </fill>
      <alignment horizontal="general" vertical="bottom" textRotation="0" wrapText="0" indent="0" justifyLastLine="0" shrinkToFit="0" readingOrder="0"/>
    </dxf>
    <dxf>
      <font>
        <strike val="0"/>
        <outline val="0"/>
        <shadow val="0"/>
        <u val="none"/>
        <color auto="1"/>
        <name val="Calibri"/>
        <scheme val="minor"/>
      </font>
      <numFmt numFmtId="165" formatCode="#,##0.0"/>
    </dxf>
    <dxf>
      <font>
        <strike val="0"/>
        <outline val="0"/>
        <shadow val="0"/>
        <u val="none"/>
        <color auto="1"/>
        <name val="Calibri"/>
        <scheme val="minor"/>
      </font>
      <numFmt numFmtId="165" formatCode="#,##0.0"/>
    </dxf>
    <dxf>
      <font>
        <strike val="0"/>
        <outline val="0"/>
        <shadow val="0"/>
        <u val="none"/>
        <color auto="1"/>
        <name val="Calibri"/>
        <scheme val="minor"/>
      </font>
      <numFmt numFmtId="165" formatCode="#,##0.0"/>
    </dxf>
    <dxf>
      <font>
        <strike val="0"/>
        <outline val="0"/>
        <shadow val="0"/>
        <u val="none"/>
        <color auto="1"/>
        <name val="Calibri"/>
        <scheme val="minor"/>
      </font>
      <numFmt numFmtId="165" formatCode="#,##0.0"/>
    </dxf>
    <dxf>
      <font>
        <strike val="0"/>
        <outline val="0"/>
        <shadow val="0"/>
        <u val="none"/>
        <color auto="1"/>
        <name val="Calibri"/>
        <scheme val="minor"/>
      </font>
      <numFmt numFmtId="165" formatCode="#,##0.0"/>
    </dxf>
    <dxf>
      <font>
        <strike val="0"/>
        <outline val="0"/>
        <shadow val="0"/>
        <u val="none"/>
        <color auto="1"/>
        <name val="Calibri"/>
        <scheme val="minor"/>
      </font>
      <numFmt numFmtId="165" formatCode="#,##0.0"/>
    </dxf>
    <dxf>
      <font>
        <strike val="0"/>
        <outline val="0"/>
        <shadow val="0"/>
        <u val="none"/>
        <color auto="1"/>
        <name val="Calibri"/>
        <scheme val="minor"/>
      </font>
      <numFmt numFmtId="165" formatCode="#,##0.0"/>
    </dxf>
    <dxf>
      <font>
        <strike val="0"/>
        <outline val="0"/>
        <shadow val="0"/>
        <u val="none"/>
        <color auto="1"/>
        <name val="Calibri"/>
        <scheme val="minor"/>
      </font>
      <numFmt numFmtId="165" formatCode="#,##0.0"/>
    </dxf>
    <dxf>
      <font>
        <strike val="0"/>
        <outline val="0"/>
        <shadow val="0"/>
        <u val="none"/>
        <color auto="1"/>
        <name val="Calibri"/>
        <scheme val="minor"/>
      </font>
      <numFmt numFmtId="165" formatCode="#,##0.0"/>
    </dxf>
    <dxf>
      <font>
        <strike val="0"/>
        <outline val="0"/>
        <shadow val="0"/>
        <u val="none"/>
        <color auto="1"/>
        <name val="Calibri"/>
        <scheme val="minor"/>
      </font>
      <numFmt numFmtId="165" formatCode="#,##0.0"/>
    </dxf>
    <dxf>
      <font>
        <strike val="0"/>
        <outline val="0"/>
        <shadow val="0"/>
        <u val="none"/>
        <color auto="1"/>
        <name val="Calibri"/>
        <scheme val="minor"/>
      </font>
      <numFmt numFmtId="165" formatCode="#,##0.0"/>
    </dxf>
    <dxf>
      <font>
        <strike val="0"/>
        <outline val="0"/>
        <shadow val="0"/>
        <u val="none"/>
        <color auto="1"/>
        <name val="Calibri"/>
        <scheme val="minor"/>
      </font>
      <numFmt numFmtId="165" formatCode="#,##0.0"/>
    </dxf>
    <dxf>
      <font>
        <strike val="0"/>
        <outline val="0"/>
        <shadow val="0"/>
        <u val="none"/>
        <color auto="1"/>
        <name val="Calibri"/>
        <scheme val="minor"/>
      </font>
      <fill>
        <patternFill patternType="solid">
          <fgColor indexed="64"/>
          <bgColor theme="0"/>
        </patternFill>
      </fill>
      <border diagonalUp="0" diagonalDown="0" outline="0">
        <left/>
        <right style="thin">
          <color indexed="64"/>
        </right>
        <top/>
        <bottom/>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color auto="1"/>
        <name val="Calibri"/>
        <scheme val="minor"/>
      </font>
    </dxf>
    <dxf>
      <font>
        <b/>
        <i val="0"/>
        <strike val="0"/>
        <condense val="0"/>
        <extend val="0"/>
        <outline val="0"/>
        <shadow val="0"/>
        <u val="none"/>
        <vertAlign val="baseline"/>
        <sz val="11"/>
        <color auto="1"/>
        <name val="Calibri"/>
        <scheme val="minor"/>
      </font>
      <fill>
        <patternFill patternType="solid">
          <fgColor indexed="64"/>
          <bgColor theme="4" tint="0.59999389629810485"/>
        </patternFill>
      </fill>
      <alignment horizontal="right" vertical="bottom" textRotation="0" wrapText="1" indent="0" justifyLastLine="0" shrinkToFit="0" readingOrder="0"/>
    </dxf>
    <dxf>
      <font>
        <b/>
        <i val="0"/>
        <strike val="0"/>
        <condense val="0"/>
        <extend val="0"/>
        <outline val="0"/>
        <shadow val="0"/>
        <u val="none"/>
        <vertAlign val="baseline"/>
        <sz val="11"/>
        <color auto="1"/>
        <name val="Calibri"/>
        <scheme val="minor"/>
      </font>
      <numFmt numFmtId="168" formatCode="&quot;£&quot;#,##0.00"/>
      <fill>
        <patternFill patternType="solid">
          <fgColor indexed="64"/>
          <bgColor theme="4" tint="0.79998168889431442"/>
        </patternFill>
      </fill>
    </dxf>
    <dxf>
      <font>
        <b val="0"/>
        <i val="0"/>
        <strike val="0"/>
        <condense val="0"/>
        <extend val="0"/>
        <outline val="0"/>
        <shadow val="0"/>
        <u val="none"/>
        <vertAlign val="baseline"/>
        <sz val="11"/>
        <color auto="1"/>
        <name val="Calibri"/>
        <scheme val="minor"/>
      </font>
      <numFmt numFmtId="168" formatCode="&quot;£&quot;#,##0.00"/>
      <fill>
        <patternFill patternType="solid">
          <fgColor indexed="64"/>
          <bgColor theme="0"/>
        </patternFill>
      </fill>
    </dxf>
    <dxf>
      <font>
        <b val="0"/>
        <i val="0"/>
        <strike val="0"/>
        <condense val="0"/>
        <extend val="0"/>
        <outline val="0"/>
        <shadow val="0"/>
        <u val="none"/>
        <vertAlign val="baseline"/>
        <sz val="11"/>
        <color auto="1"/>
        <name val="Calibri"/>
        <scheme val="minor"/>
      </font>
      <numFmt numFmtId="168" formatCode="&quot;£&quot;#,##0.00"/>
      <fill>
        <patternFill patternType="solid">
          <fgColor indexed="64"/>
          <bgColor theme="0"/>
        </patternFill>
      </fill>
    </dxf>
    <dxf>
      <font>
        <b val="0"/>
        <i val="0"/>
        <strike val="0"/>
        <condense val="0"/>
        <extend val="0"/>
        <outline val="0"/>
        <shadow val="0"/>
        <u val="none"/>
        <vertAlign val="baseline"/>
        <sz val="11"/>
        <color auto="1"/>
        <name val="Calibri"/>
        <scheme val="minor"/>
      </font>
      <numFmt numFmtId="168" formatCode="&quot;£&quot;#,##0.00"/>
      <fill>
        <patternFill patternType="solid">
          <fgColor indexed="64"/>
          <bgColor theme="0"/>
        </patternFill>
      </fill>
    </dxf>
    <dxf>
      <font>
        <b val="0"/>
        <i val="0"/>
        <strike val="0"/>
        <condense val="0"/>
        <extend val="0"/>
        <outline val="0"/>
        <shadow val="0"/>
        <u val="none"/>
        <vertAlign val="baseline"/>
        <sz val="11"/>
        <color auto="1"/>
        <name val="Calibri"/>
        <scheme val="minor"/>
      </font>
      <numFmt numFmtId="168" formatCode="&quot;£&quot;#,##0.00"/>
      <fill>
        <patternFill patternType="solid">
          <fgColor indexed="64"/>
          <bgColor theme="0"/>
        </patternFill>
      </fill>
    </dxf>
    <dxf>
      <font>
        <b val="0"/>
        <i val="0"/>
        <strike val="0"/>
        <condense val="0"/>
        <extend val="0"/>
        <outline val="0"/>
        <shadow val="0"/>
        <u val="none"/>
        <vertAlign val="baseline"/>
        <sz val="11"/>
        <color auto="1"/>
        <name val="Calibri"/>
        <scheme val="minor"/>
      </font>
      <numFmt numFmtId="168" formatCode="&quot;£&quot;#,##0.00"/>
      <fill>
        <patternFill patternType="solid">
          <fgColor indexed="64"/>
          <bgColor theme="0"/>
        </patternFill>
      </fill>
    </dxf>
    <dxf>
      <font>
        <b val="0"/>
        <i val="0"/>
        <strike val="0"/>
        <condense val="0"/>
        <extend val="0"/>
        <outline val="0"/>
        <shadow val="0"/>
        <u val="none"/>
        <vertAlign val="baseline"/>
        <sz val="11"/>
        <color auto="1"/>
        <name val="Calibri"/>
        <scheme val="minor"/>
      </font>
      <numFmt numFmtId="168" formatCode="&quot;£&quot;#,##0.00"/>
      <fill>
        <patternFill patternType="solid">
          <fgColor indexed="64"/>
          <bgColor theme="0"/>
        </patternFill>
      </fill>
      <border diagonalUp="0" diagonalDown="0" outline="0">
        <left style="thin">
          <color indexed="64"/>
        </left>
        <right/>
        <top/>
        <bottom/>
      </border>
    </dxf>
    <dxf>
      <font>
        <b val="0"/>
        <i val="0"/>
        <strike val="0"/>
        <condense val="0"/>
        <extend val="0"/>
        <outline val="0"/>
        <shadow val="0"/>
        <u val="none"/>
        <vertAlign val="baseline"/>
        <sz val="11"/>
        <color auto="1"/>
        <name val="Calibri"/>
        <scheme val="minor"/>
      </font>
      <fill>
        <patternFill patternType="solid">
          <fgColor indexed="64"/>
          <bgColor theme="0"/>
        </patternFill>
      </fill>
      <border diagonalUp="0" diagonalDown="0" outline="0">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0"/>
        </patternFill>
      </fill>
    </dxf>
    <dxf>
      <font>
        <b/>
        <i val="0"/>
        <strike val="0"/>
        <condense val="0"/>
        <extend val="0"/>
        <outline val="0"/>
        <shadow val="0"/>
        <u val="none"/>
        <vertAlign val="baseline"/>
        <sz val="11"/>
        <color auto="1"/>
        <name val="Calibri"/>
        <scheme val="minor"/>
      </font>
      <fill>
        <patternFill patternType="solid">
          <fgColor indexed="64"/>
          <bgColor theme="4" tint="0.59999389629810485"/>
        </patternFill>
      </fill>
      <alignment horizontal="right" vertical="bottom" textRotation="0" wrapText="1" indent="0" justifyLastLine="0" shrinkToFit="0" readingOrder="0"/>
    </dxf>
    <dxf>
      <font>
        <b/>
        <i val="0"/>
        <strike val="0"/>
        <condense val="0"/>
        <extend val="0"/>
        <outline val="0"/>
        <shadow val="0"/>
        <u val="none"/>
        <vertAlign val="baseline"/>
        <sz val="11"/>
        <color auto="1"/>
        <name val="Calibri"/>
        <scheme val="minor"/>
      </font>
      <numFmt numFmtId="165" formatCode="#,##0.0"/>
      <fill>
        <patternFill patternType="solid">
          <fgColor indexed="64"/>
          <bgColor theme="4" tint="0.79998168889431442"/>
        </patternFill>
      </fill>
      <alignment horizontal="right" vertical="bottom" textRotation="0" wrapText="0" indent="0" justifyLastLine="0" shrinkToFit="0" readingOrder="0"/>
    </dxf>
    <dxf>
      <font>
        <strike val="0"/>
        <outline val="0"/>
        <shadow val="0"/>
        <u val="none"/>
        <color auto="1"/>
        <name val="Calibri"/>
        <scheme val="minor"/>
      </font>
      <numFmt numFmtId="165" formatCode="#,##0.0"/>
    </dxf>
    <dxf>
      <font>
        <strike val="0"/>
        <outline val="0"/>
        <shadow val="0"/>
        <u val="none"/>
        <color auto="1"/>
        <name val="Calibri"/>
        <scheme val="minor"/>
      </font>
      <numFmt numFmtId="165" formatCode="#,##0.0"/>
    </dxf>
    <dxf>
      <font>
        <strike val="0"/>
        <outline val="0"/>
        <shadow val="0"/>
        <u val="none"/>
        <color auto="1"/>
        <name val="Calibri"/>
        <scheme val="minor"/>
      </font>
      <numFmt numFmtId="165" formatCode="#,##0.0"/>
    </dxf>
    <dxf>
      <font>
        <strike val="0"/>
        <outline val="0"/>
        <shadow val="0"/>
        <u val="none"/>
        <color auto="1"/>
        <name val="Calibri"/>
        <scheme val="minor"/>
      </font>
      <numFmt numFmtId="165" formatCode="#,##0.0"/>
    </dxf>
    <dxf>
      <font>
        <strike val="0"/>
        <outline val="0"/>
        <shadow val="0"/>
        <u val="none"/>
        <color auto="1"/>
        <name val="Calibri"/>
        <scheme val="minor"/>
      </font>
      <numFmt numFmtId="165" formatCode="#,##0.0"/>
    </dxf>
    <dxf>
      <font>
        <strike val="0"/>
        <outline val="0"/>
        <shadow val="0"/>
        <u val="none"/>
        <color auto="1"/>
        <name val="Calibri"/>
        <scheme val="minor"/>
      </font>
      <numFmt numFmtId="165" formatCode="#,##0.0"/>
    </dxf>
    <dxf>
      <font>
        <b val="0"/>
        <i val="0"/>
        <strike val="0"/>
        <condense val="0"/>
        <extend val="0"/>
        <outline val="0"/>
        <shadow val="0"/>
        <u val="none"/>
        <vertAlign val="baseline"/>
        <sz val="11"/>
        <color auto="1"/>
        <name val="Calibri"/>
        <scheme val="minor"/>
      </font>
      <fill>
        <patternFill patternType="solid">
          <fgColor indexed="64"/>
          <bgColor theme="0"/>
        </patternFill>
      </fill>
      <border diagonalUp="0" diagonalDown="0" outline="0">
        <left/>
        <right style="thin">
          <color indexed="64"/>
        </right>
        <top/>
        <bottom/>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color auto="1"/>
        <name val="Calibri"/>
        <scheme val="minor"/>
      </font>
    </dxf>
    <dxf>
      <font>
        <b/>
        <i val="0"/>
        <strike val="0"/>
        <condense val="0"/>
        <extend val="0"/>
        <outline val="0"/>
        <shadow val="0"/>
        <u val="none"/>
        <vertAlign val="baseline"/>
        <sz val="11"/>
        <color auto="1"/>
        <name val="Calibri"/>
        <scheme val="minor"/>
      </font>
      <fill>
        <patternFill patternType="solid">
          <fgColor indexed="64"/>
          <bgColor theme="4" tint="0.59999389629810485"/>
        </patternFill>
      </fill>
      <alignment horizontal="right" vertical="bottom" textRotation="0" wrapText="1" indent="0" justifyLastLine="0" shrinkToFit="0" readingOrder="0"/>
    </dxf>
    <dxf>
      <font>
        <b/>
        <i val="0"/>
        <strike val="0"/>
        <condense val="0"/>
        <extend val="0"/>
        <outline val="0"/>
        <shadow val="0"/>
        <u val="none"/>
        <vertAlign val="baseline"/>
        <sz val="11"/>
        <color auto="1"/>
        <name val="Calibri"/>
        <scheme val="minor"/>
      </font>
      <numFmt numFmtId="167" formatCode="_-* #,##0.0_-;\-* #,##0.0_-;_-* &quot;-&quot;??_-;_-@_-"/>
      <fill>
        <patternFill patternType="solid">
          <fgColor indexed="64"/>
          <bgColor theme="4"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7" formatCode="_-* #,##0.0_-;\-* #,##0.0_-;_-* &quot;-&quot;??_-;_-@_-"/>
    </dxf>
    <dxf>
      <font>
        <b val="0"/>
        <i val="0"/>
        <strike val="0"/>
        <condense val="0"/>
        <extend val="0"/>
        <outline val="0"/>
        <shadow val="0"/>
        <u val="none"/>
        <vertAlign val="baseline"/>
        <sz val="11"/>
        <color auto="1"/>
        <name val="Calibri"/>
        <scheme val="minor"/>
      </font>
      <numFmt numFmtId="167" formatCode="_-* #,##0.0_-;\-* #,##0.0_-;_-* &quot;-&quot;??_-;_-@_-"/>
    </dxf>
    <dxf>
      <font>
        <b val="0"/>
        <i val="0"/>
        <strike val="0"/>
        <condense val="0"/>
        <extend val="0"/>
        <outline val="0"/>
        <shadow val="0"/>
        <u val="none"/>
        <vertAlign val="baseline"/>
        <sz val="11"/>
        <color auto="1"/>
        <name val="Calibri"/>
        <scheme val="minor"/>
      </font>
      <numFmt numFmtId="167" formatCode="_-* #,##0.0_-;\-* #,##0.0_-;_-* &quot;-&quot;??_-;_-@_-"/>
    </dxf>
    <dxf>
      <font>
        <b val="0"/>
        <i val="0"/>
        <strike val="0"/>
        <condense val="0"/>
        <extend val="0"/>
        <outline val="0"/>
        <shadow val="0"/>
        <u val="none"/>
        <vertAlign val="baseline"/>
        <sz val="11"/>
        <color auto="1"/>
        <name val="Calibri"/>
        <scheme val="minor"/>
      </font>
      <numFmt numFmtId="167" formatCode="_-* #,##0.0_-;\-* #,##0.0_-;_-* &quot;-&quot;??_-;_-@_-"/>
    </dxf>
    <dxf>
      <font>
        <b val="0"/>
        <i val="0"/>
        <strike val="0"/>
        <condense val="0"/>
        <extend val="0"/>
        <outline val="0"/>
        <shadow val="0"/>
        <u val="none"/>
        <vertAlign val="baseline"/>
        <sz val="11"/>
        <color auto="1"/>
        <name val="Calibri"/>
        <scheme val="minor"/>
      </font>
      <numFmt numFmtId="167" formatCode="_-* #,##0.0_-;\-* #,##0.0_-;_-* &quot;-&quot;??_-;_-@_-"/>
    </dxf>
    <dxf>
      <font>
        <b val="0"/>
        <i val="0"/>
        <strike val="0"/>
        <condense val="0"/>
        <extend val="0"/>
        <outline val="0"/>
        <shadow val="0"/>
        <u val="none"/>
        <vertAlign val="baseline"/>
        <sz val="11"/>
        <color auto="1"/>
        <name val="Calibri"/>
        <scheme val="minor"/>
      </font>
      <numFmt numFmtId="167" formatCode="_-* #,##0.0_-;\-* #,##0.0_-;_-* &quot;-&quot;??_-;_-@_-"/>
    </dxf>
    <dxf>
      <font>
        <strike val="0"/>
        <outline val="0"/>
        <shadow val="0"/>
        <u val="none"/>
        <color auto="1"/>
        <name val="Calibri"/>
        <scheme val="minor"/>
      </font>
      <fill>
        <patternFill patternType="solid">
          <fgColor indexed="64"/>
          <bgColor theme="0"/>
        </patternFill>
      </fill>
      <border diagonalUp="0" diagonalDown="0" outline="0">
        <left/>
        <right style="thin">
          <color indexed="64"/>
        </right>
        <top/>
        <bottom/>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dxf>
    <dxf>
      <font>
        <b/>
        <i val="0"/>
        <strike val="0"/>
        <condense val="0"/>
        <extend val="0"/>
        <outline val="0"/>
        <shadow val="0"/>
        <u val="none"/>
        <vertAlign val="baseline"/>
        <sz val="11"/>
        <color auto="1"/>
        <name val="Calibri"/>
        <scheme val="minor"/>
      </font>
      <fill>
        <patternFill patternType="solid">
          <fgColor indexed="64"/>
          <bgColor theme="4" tint="0.59999389629810485"/>
        </patternFill>
      </fill>
      <alignment horizontal="right" vertical="bottom" textRotation="0" wrapText="1"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solid">
          <fgColor indexed="64"/>
          <bgColor theme="4" tint="0.79998168889431442"/>
        </patternFill>
      </fill>
      <border diagonalUp="0" diagonalDown="0">
        <left style="thin">
          <color indexed="64"/>
        </left>
        <right/>
        <top/>
        <bottom/>
      </border>
    </dxf>
    <dxf>
      <font>
        <b val="0"/>
        <i val="0"/>
        <strike val="0"/>
        <condense val="0"/>
        <extend val="0"/>
        <outline val="0"/>
        <shadow val="0"/>
        <u val="none"/>
        <vertAlign val="baseline"/>
        <sz val="11"/>
        <color auto="1"/>
        <name val="Calibri"/>
        <family val="2"/>
        <scheme val="minor"/>
      </font>
      <numFmt numFmtId="164" formatCode="0.0%"/>
      <fill>
        <patternFill patternType="solid">
          <fgColor indexed="64"/>
          <bgColor theme="0"/>
        </patternFill>
      </fill>
    </dxf>
    <dxf>
      <font>
        <b val="0"/>
        <i val="0"/>
        <strike val="0"/>
        <condense val="0"/>
        <extend val="0"/>
        <outline val="0"/>
        <shadow val="0"/>
        <u val="none"/>
        <vertAlign val="baseline"/>
        <sz val="11"/>
        <color auto="1"/>
        <name val="Calibri"/>
        <family val="2"/>
        <scheme val="minor"/>
      </font>
      <numFmt numFmtId="164" formatCode="0.0%"/>
    </dxf>
    <dxf>
      <font>
        <b val="0"/>
        <i val="0"/>
        <strike val="0"/>
        <condense val="0"/>
        <extend val="0"/>
        <outline val="0"/>
        <shadow val="0"/>
        <u val="none"/>
        <vertAlign val="baseline"/>
        <sz val="11"/>
        <color auto="1"/>
        <name val="Calibri"/>
        <scheme val="minor"/>
      </font>
      <numFmt numFmtId="164" formatCode="0.0%"/>
    </dxf>
    <dxf>
      <font>
        <b val="0"/>
        <i val="0"/>
        <strike val="0"/>
        <condense val="0"/>
        <extend val="0"/>
        <outline val="0"/>
        <shadow val="0"/>
        <u val="none"/>
        <vertAlign val="baseline"/>
        <sz val="11"/>
        <color auto="1"/>
        <name val="Calibri"/>
        <scheme val="minor"/>
      </font>
      <numFmt numFmtId="164" formatCode="0.0%"/>
    </dxf>
    <dxf>
      <font>
        <b val="0"/>
        <i val="0"/>
        <strike val="0"/>
        <condense val="0"/>
        <extend val="0"/>
        <outline val="0"/>
        <shadow val="0"/>
        <u val="none"/>
        <vertAlign val="baseline"/>
        <sz val="11"/>
        <color auto="1"/>
        <name val="Calibri"/>
        <scheme val="minor"/>
      </font>
      <numFmt numFmtId="164" formatCode="0.0%"/>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vertAlign val="baseline"/>
        <color auto="1"/>
        <name val="Calibri"/>
        <scheme val="minor"/>
      </font>
    </dxf>
    <dxf>
      <font>
        <b/>
        <i val="0"/>
        <strike val="0"/>
        <condense val="0"/>
        <extend val="0"/>
        <outline val="0"/>
        <shadow val="0"/>
        <u val="none"/>
        <vertAlign val="baseline"/>
        <sz val="11"/>
        <color auto="1"/>
        <name val="Calibri"/>
        <scheme val="minor"/>
      </font>
      <fill>
        <patternFill patternType="solid">
          <fgColor indexed="64"/>
          <bgColor theme="4" tint="0.59996337778862885"/>
        </patternFill>
      </fill>
      <alignment horizontal="right" vertical="bottom" textRotation="0" wrapText="1" indent="0" justifyLastLine="0" shrinkToFit="0" readingOrder="0"/>
    </dxf>
    <dxf>
      <font>
        <b val="0"/>
        <i val="0"/>
        <strike val="0"/>
        <condense val="0"/>
        <extend val="0"/>
        <outline val="0"/>
        <shadow val="0"/>
        <u val="none"/>
        <vertAlign val="baseline"/>
        <sz val="11"/>
        <color auto="1"/>
        <name val="Calibri"/>
        <scheme val="minor"/>
      </font>
      <numFmt numFmtId="168" formatCode="&quot;£&quot;#,##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8" formatCode="&quot;£&quot;#,##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8" formatCode="&quot;£&quot;#,##0.00"/>
      <fill>
        <patternFill patternType="solid">
          <fgColor indexed="64"/>
          <bgColor theme="0"/>
        </patternFill>
      </fill>
      <alignment horizontal="right" vertical="bottom" textRotation="0" wrapText="0" indent="0" justifyLastLine="0" shrinkToFit="0" readingOrder="0"/>
    </dxf>
    <dxf>
      <font>
        <strike val="0"/>
        <outline val="0"/>
        <shadow val="0"/>
        <vertAlign val="baseline"/>
        <color auto="1"/>
        <name val="Calibri"/>
        <scheme val="minor"/>
      </font>
      <numFmt numFmtId="168" formatCode="&quot;£&quot;#,##0.00"/>
    </dxf>
    <dxf>
      <font>
        <b val="0"/>
        <i val="0"/>
        <strike val="0"/>
        <condense val="0"/>
        <extend val="0"/>
        <outline val="0"/>
        <shadow val="0"/>
        <u val="none"/>
        <vertAlign val="baseline"/>
        <sz val="11"/>
        <color auto="1"/>
        <name val="Calibri"/>
        <scheme val="minor"/>
      </font>
      <numFmt numFmtId="168" formatCode="&quot;£&quot;#,##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8" formatCode="&quot;£&quot;#,##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8" formatCode="&quot;£&quot;#,##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8" formatCode="&quot;£&quot;#,##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8" formatCode="&quot;£&quot;#,##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8" formatCode="&quot;£&quot;#,##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8" formatCode="&quot;£&quot;#,##0.0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border outline="0">
        <bottom style="thin">
          <color indexed="64"/>
        </bottom>
      </border>
    </dxf>
    <dxf>
      <border outline="0">
        <left style="thin">
          <color indexed="64"/>
        </left>
        <right style="thin">
          <color indexed="64"/>
        </right>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Calibri"/>
        <scheme val="minor"/>
      </font>
      <fill>
        <patternFill patternType="solid">
          <fgColor indexed="64"/>
          <bgColor theme="4" tint="0.59996337778862885"/>
        </patternFill>
      </fill>
      <alignment horizontal="right" vertical="bottom" textRotation="0" wrapText="1" indent="0" justifyLastLine="0" shrinkToFit="0" readingOrder="0"/>
    </dxf>
    <dxf>
      <font>
        <b val="0"/>
        <i val="0"/>
        <strike val="0"/>
        <condense val="0"/>
        <extend val="0"/>
        <outline val="0"/>
        <shadow val="0"/>
        <u val="none"/>
        <vertAlign val="baseline"/>
        <sz val="11"/>
        <color auto="1"/>
        <name val="Calibri"/>
        <scheme val="minor"/>
      </font>
      <numFmt numFmtId="167" formatCode="_-* #,##0.0_-;\-* #,##0.0_-;_-* &quot;-&quot;??_-;_-@_-"/>
    </dxf>
    <dxf>
      <font>
        <b val="0"/>
        <i val="0"/>
        <strike val="0"/>
        <condense val="0"/>
        <extend val="0"/>
        <outline val="0"/>
        <shadow val="0"/>
        <u val="none"/>
        <vertAlign val="baseline"/>
        <sz val="11"/>
        <color auto="1"/>
        <name val="Calibri"/>
        <scheme val="minor"/>
      </font>
      <numFmt numFmtId="167" formatCode="_-* #,##0.0_-;\-* #,##0.0_-;_-* &quot;-&quot;??_-;_-@_-"/>
    </dxf>
    <dxf>
      <font>
        <b val="0"/>
        <i val="0"/>
        <strike val="0"/>
        <condense val="0"/>
        <extend val="0"/>
        <outline val="0"/>
        <shadow val="0"/>
        <u val="none"/>
        <vertAlign val="baseline"/>
        <sz val="11"/>
        <color auto="1"/>
        <name val="Calibri"/>
        <scheme val="minor"/>
      </font>
      <numFmt numFmtId="167" formatCode="_-* #,##0.0_-;\-* #,##0.0_-;_-* &quot;-&quot;??_-;_-@_-"/>
    </dxf>
    <dxf>
      <font>
        <b val="0"/>
        <i val="0"/>
        <strike val="0"/>
        <condense val="0"/>
        <extend val="0"/>
        <outline val="0"/>
        <shadow val="0"/>
        <u val="none"/>
        <vertAlign val="baseline"/>
        <sz val="11"/>
        <color auto="1"/>
        <name val="Calibri"/>
        <scheme val="minor"/>
      </font>
      <numFmt numFmtId="167" formatCode="_-* #,##0.0_-;\-* #,##0.0_-;_-* &quot;-&quot;??_-;_-@_-"/>
    </dxf>
    <dxf>
      <font>
        <b val="0"/>
        <i val="0"/>
        <strike val="0"/>
        <condense val="0"/>
        <extend val="0"/>
        <outline val="0"/>
        <shadow val="0"/>
        <u val="none"/>
        <vertAlign val="baseline"/>
        <sz val="11"/>
        <color auto="1"/>
        <name val="Calibri"/>
        <scheme val="minor"/>
      </font>
      <numFmt numFmtId="170" formatCode="#,##0.0_ ;\-#,##0.0\ "/>
    </dxf>
    <dxf>
      <font>
        <b val="0"/>
        <i val="0"/>
        <strike val="0"/>
        <condense val="0"/>
        <extend val="0"/>
        <outline val="0"/>
        <shadow val="0"/>
        <u val="none"/>
        <vertAlign val="baseline"/>
        <sz val="11"/>
        <color auto="1"/>
        <name val="Calibri"/>
        <scheme val="minor"/>
      </font>
      <numFmt numFmtId="170" formatCode="#,##0.0_ ;\-#,##0.0\ "/>
    </dxf>
    <dxf>
      <font>
        <b val="0"/>
        <i val="0"/>
        <strike val="0"/>
        <condense val="0"/>
        <extend val="0"/>
        <outline val="0"/>
        <shadow val="0"/>
        <u val="none"/>
        <vertAlign val="baseline"/>
        <sz val="11"/>
        <color auto="1"/>
        <name val="Calibri"/>
        <scheme val="min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border outline="0">
        <bottom style="thin">
          <color indexed="64"/>
        </bottom>
      </border>
    </dxf>
    <dxf>
      <border outline="0">
        <left style="thin">
          <color indexed="64"/>
        </left>
        <bottom style="thin">
          <color indexed="64"/>
        </bottom>
      </border>
    </dxf>
    <dxf>
      <font>
        <b val="0"/>
        <i val="0"/>
        <strike val="0"/>
        <condense val="0"/>
        <extend val="0"/>
        <outline val="0"/>
        <shadow val="0"/>
        <u val="none"/>
        <vertAlign val="baseline"/>
        <sz val="11"/>
        <color auto="1"/>
        <name val="Calibri"/>
        <scheme val="minor"/>
      </font>
    </dxf>
    <dxf>
      <font>
        <b/>
        <i val="0"/>
        <strike val="0"/>
        <condense val="0"/>
        <extend val="0"/>
        <outline val="0"/>
        <shadow val="0"/>
        <u val="none"/>
        <vertAlign val="baseline"/>
        <sz val="10"/>
        <color auto="1"/>
        <name val="Calibri"/>
        <scheme val="minor"/>
      </font>
      <fill>
        <patternFill patternType="solid">
          <fgColor indexed="64"/>
          <bgColor theme="4" tint="0.59996337778862885"/>
        </patternFill>
      </fill>
      <alignment horizontal="right" vertical="bottom" textRotation="0" wrapText="1" indent="0" justifyLastLine="0" shrinkToFit="0" readingOrder="0"/>
    </dxf>
    <dxf>
      <font>
        <b val="0"/>
        <i val="0"/>
        <strike val="0"/>
        <condense val="0"/>
        <extend val="0"/>
        <outline val="0"/>
        <shadow val="0"/>
        <u val="none"/>
        <vertAlign val="baseline"/>
        <sz val="11"/>
        <color auto="1"/>
        <name val="Calibri"/>
        <scheme val="minor"/>
      </font>
      <numFmt numFmtId="170" formatCode="#,##0.0_ ;\-#,##0.0\ "/>
    </dxf>
    <dxf>
      <font>
        <b val="0"/>
        <i val="0"/>
        <strike val="0"/>
        <condense val="0"/>
        <extend val="0"/>
        <outline val="0"/>
        <shadow val="0"/>
        <u val="none"/>
        <vertAlign val="baseline"/>
        <sz val="11"/>
        <color auto="1"/>
        <name val="Calibri"/>
        <scheme val="minor"/>
      </font>
      <numFmt numFmtId="170" formatCode="#,##0.0_ ;\-#,##0.0\ "/>
    </dxf>
    <dxf>
      <font>
        <b val="0"/>
        <i val="0"/>
        <strike val="0"/>
        <condense val="0"/>
        <extend val="0"/>
        <outline val="0"/>
        <shadow val="0"/>
        <u val="none"/>
        <vertAlign val="baseline"/>
        <sz val="11"/>
        <color auto="1"/>
        <name val="Calibri"/>
        <scheme val="minor"/>
      </font>
      <numFmt numFmtId="170" formatCode="#,##0.0_ ;\-#,##0.0\ "/>
    </dxf>
    <dxf>
      <font>
        <b val="0"/>
        <i val="0"/>
        <strike val="0"/>
        <condense val="0"/>
        <extend val="0"/>
        <outline val="0"/>
        <shadow val="0"/>
        <u val="none"/>
        <vertAlign val="baseline"/>
        <sz val="11"/>
        <color auto="1"/>
        <name val="Calibri"/>
        <scheme val="minor"/>
      </font>
      <numFmt numFmtId="167" formatCode="_-* #,##0.0_-;\-* #,##0.0_-;_-* &quot;-&quot;??_-;_-@_-"/>
    </dxf>
    <dxf>
      <font>
        <b val="0"/>
        <i val="0"/>
        <strike val="0"/>
        <condense val="0"/>
        <extend val="0"/>
        <outline val="0"/>
        <shadow val="0"/>
        <u val="none"/>
        <vertAlign val="baseline"/>
        <sz val="11"/>
        <color auto="1"/>
        <name val="Calibri"/>
        <scheme val="minor"/>
      </font>
      <numFmt numFmtId="170" formatCode="#,##0.0_ ;\-#,##0.0\ "/>
    </dxf>
    <dxf>
      <font>
        <b val="0"/>
        <i val="0"/>
        <strike val="0"/>
        <condense val="0"/>
        <extend val="0"/>
        <outline val="0"/>
        <shadow val="0"/>
        <u val="none"/>
        <vertAlign val="baseline"/>
        <sz val="11"/>
        <color auto="1"/>
        <name val="Calibri"/>
        <scheme val="minor"/>
      </font>
      <numFmt numFmtId="170" formatCode="#,##0.0_ ;\-#,##0.0\ "/>
    </dxf>
    <dxf>
      <font>
        <b val="0"/>
        <i val="0"/>
        <strike val="0"/>
        <condense val="0"/>
        <extend val="0"/>
        <outline val="0"/>
        <shadow val="0"/>
        <u val="none"/>
        <vertAlign val="baseline"/>
        <sz val="11"/>
        <color auto="1"/>
        <name val="Calibri"/>
        <scheme val="min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border outline="0">
        <bottom style="thin">
          <color indexed="64"/>
        </bottom>
      </border>
    </dxf>
    <dxf>
      <border outline="0">
        <left style="thin">
          <color indexed="64"/>
        </left>
        <right style="thin">
          <color indexed="64"/>
        </right>
        <bottom style="thin">
          <color indexed="64"/>
        </bottom>
      </border>
    </dxf>
    <dxf>
      <font>
        <b val="0"/>
        <i val="0"/>
        <strike val="0"/>
        <condense val="0"/>
        <extend val="0"/>
        <outline val="0"/>
        <shadow val="0"/>
        <u val="none"/>
        <vertAlign val="baseline"/>
        <sz val="11"/>
        <color auto="1"/>
        <name val="Calibri"/>
        <scheme val="minor"/>
      </font>
    </dxf>
    <dxf>
      <font>
        <b/>
        <i val="0"/>
        <strike val="0"/>
        <condense val="0"/>
        <extend val="0"/>
        <outline val="0"/>
        <shadow val="0"/>
        <u val="none"/>
        <vertAlign val="baseline"/>
        <sz val="10"/>
        <color auto="1"/>
        <name val="Calibri"/>
        <scheme val="minor"/>
      </font>
      <fill>
        <patternFill patternType="solid">
          <fgColor indexed="64"/>
          <bgColor theme="4" tint="0.59996337778862885"/>
        </patternFill>
      </fill>
      <alignment horizontal="right" vertical="bottom" textRotation="0" wrapText="1" indent="0" justifyLastLine="0" shrinkToFit="0" readingOrder="0"/>
    </dxf>
    <dxf>
      <font>
        <b/>
        <strike val="0"/>
        <outline val="0"/>
        <shadow val="0"/>
        <u val="none"/>
        <color auto="1"/>
        <name val="Calibri"/>
        <scheme val="minor"/>
      </font>
      <numFmt numFmtId="164" formatCode="0.0%"/>
      <fill>
        <patternFill patternType="solid">
          <fgColor indexed="64"/>
          <bgColor theme="4" tint="0.79998168889431442"/>
        </patternFill>
      </fill>
    </dxf>
    <dxf>
      <font>
        <b/>
      </font>
      <numFmt numFmtId="164" formatCode="0.0%"/>
      <fill>
        <patternFill patternType="solid">
          <fgColor indexed="64"/>
          <bgColor theme="4" tint="0.79998168889431442"/>
        </patternFill>
      </fill>
    </dxf>
    <dxf>
      <border diagonalUp="0" diagonalDown="0">
        <left/>
        <right style="thin">
          <color indexed="64"/>
        </right>
        <top/>
        <bottom/>
        <vertical/>
        <horizontal/>
      </border>
    </dxf>
    <dxf>
      <numFmt numFmtId="165" formatCode="#,##0.0"/>
      <fill>
        <patternFill>
          <fgColor indexed="64"/>
          <bgColor theme="0"/>
        </patternFill>
      </fill>
    </dxf>
    <dxf>
      <font>
        <strike val="0"/>
        <outline val="0"/>
        <shadow val="0"/>
        <u val="none"/>
        <color auto="1"/>
        <name val="Calibri"/>
        <scheme val="minor"/>
      </font>
      <numFmt numFmtId="165" formatCode="#,##0.0"/>
      <fill>
        <patternFill patternType="none">
          <fgColor indexed="64"/>
          <bgColor theme="0"/>
        </patternFill>
      </fill>
    </dxf>
    <dxf>
      <font>
        <strike val="0"/>
        <outline val="0"/>
        <shadow val="0"/>
        <u val="none"/>
        <color auto="1"/>
        <name val="Calibri"/>
        <scheme val="minor"/>
      </font>
      <numFmt numFmtId="165" formatCode="#,##0.0"/>
      <fill>
        <patternFill>
          <fgColor indexed="64"/>
          <bgColor theme="0"/>
        </patternFill>
      </fill>
      <alignment horizontal="right" vertical="bottom" textRotation="0" wrapText="0" indent="0" justifyLastLine="0" shrinkToFit="0" readingOrder="0"/>
    </dxf>
    <dxf>
      <font>
        <strike val="0"/>
        <outline val="0"/>
        <shadow val="0"/>
        <u val="none"/>
        <color auto="1"/>
        <name val="Calibri"/>
        <scheme val="minor"/>
      </font>
      <numFmt numFmtId="165" formatCode="#,##0.0"/>
      <fill>
        <patternFill>
          <fgColor indexed="64"/>
          <bgColor theme="0"/>
        </patternFill>
      </fill>
      <alignment horizontal="right" vertical="bottom" textRotation="0" wrapText="0" indent="0" justifyLastLine="0" shrinkToFit="0" readingOrder="0"/>
    </dxf>
    <dxf>
      <font>
        <strike val="0"/>
        <outline val="0"/>
        <shadow val="0"/>
        <u val="none"/>
        <color auto="1"/>
        <name val="Calibri"/>
        <scheme val="minor"/>
      </font>
      <numFmt numFmtId="165" formatCode="#,##0.0"/>
      <fill>
        <patternFill>
          <fgColor indexed="64"/>
          <bgColor theme="0"/>
        </patternFill>
      </fill>
    </dxf>
    <dxf>
      <font>
        <strike val="0"/>
        <outline val="0"/>
        <shadow val="0"/>
        <u val="none"/>
        <color auto="1"/>
        <name val="Calibri"/>
        <scheme val="minor"/>
      </font>
      <numFmt numFmtId="165" formatCode="#,##0.0"/>
      <fill>
        <patternFill>
          <fgColor indexed="64"/>
          <bgColor theme="0"/>
        </patternFill>
      </fill>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dxf>
    <dxf>
      <border outline="0">
        <left style="thin">
          <color indexed="64"/>
        </left>
        <right style="thin">
          <color indexed="64"/>
        </right>
        <top style="thin">
          <color indexed="64"/>
        </top>
        <bottom style="thin">
          <color indexed="64"/>
        </bottom>
      </border>
    </dxf>
    <dxf>
      <font>
        <strike val="0"/>
        <outline val="0"/>
        <shadow val="0"/>
        <u val="none"/>
        <color auto="1"/>
        <name val="Calibri"/>
        <scheme val="minor"/>
      </font>
    </dxf>
    <dxf>
      <font>
        <b/>
        <i val="0"/>
        <strike val="0"/>
        <condense val="0"/>
        <extend val="0"/>
        <outline val="0"/>
        <shadow val="0"/>
        <u val="none"/>
        <vertAlign val="baseline"/>
        <sz val="11"/>
        <color auto="1"/>
        <name val="Calibri"/>
        <scheme val="minor"/>
      </font>
      <fill>
        <patternFill patternType="solid">
          <fgColor indexed="64"/>
          <bgColor theme="4" tint="0.59996337778862885"/>
        </patternFill>
      </fill>
      <alignment horizontal="right" vertical="bottom" textRotation="0" wrapText="0" indent="0" justifyLastLine="0" shrinkToFit="0" readingOrder="0"/>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fill>
        <patternFill patternType="none">
          <fgColor indexed="64"/>
          <bgColor theme="0"/>
        </patternFill>
      </fill>
    </dxf>
    <dxf>
      <font>
        <strike val="0"/>
        <outline val="0"/>
        <shadow val="0"/>
        <u val="none"/>
        <color auto="1"/>
        <name val="Calibri"/>
        <scheme val="minor"/>
      </font>
      <alignment horizontal="right" vertical="bottom" textRotation="0" wrapText="0" indent="0" justifyLastLine="0" shrinkToFit="0" readingOrder="0"/>
    </dxf>
    <dxf>
      <font>
        <strike val="0"/>
        <outline val="0"/>
        <shadow val="0"/>
        <u val="none"/>
        <color auto="1"/>
        <name val="Calibri"/>
        <scheme val="minor"/>
      </font>
      <alignment horizontal="right" vertical="bottom" textRotation="0" wrapText="0" indent="0" justifyLastLine="0" shrinkToFit="0" readingOrder="0"/>
    </dxf>
    <dxf>
      <font>
        <strike val="0"/>
        <outline val="0"/>
        <shadow val="0"/>
        <u val="none"/>
        <color auto="1"/>
        <name val="Calibri"/>
        <scheme val="minor"/>
      </font>
    </dxf>
    <dxf>
      <font>
        <strike val="0"/>
        <outline val="0"/>
        <shadow val="0"/>
        <u val="none"/>
        <color auto="1"/>
        <name val="Calibri"/>
        <scheme val="minor"/>
      </font>
    </dxf>
    <dxf>
      <font>
        <strike val="0"/>
        <outline val="0"/>
        <shadow val="0"/>
        <u val="none"/>
        <color auto="1"/>
        <name val="Calibri"/>
        <scheme val="minor"/>
      </font>
    </dxf>
    <dxf>
      <font>
        <strike val="0"/>
        <outline val="0"/>
        <shadow val="0"/>
        <u val="none"/>
        <color auto="1"/>
        <name val="Calibri"/>
        <scheme val="minor"/>
      </font>
    </dxf>
    <dxf>
      <font>
        <strike val="0"/>
        <outline val="0"/>
        <shadow val="0"/>
        <u val="none"/>
        <color auto="1"/>
        <name val="Calibri"/>
        <scheme val="minor"/>
      </font>
    </dxf>
    <dxf>
      <font>
        <strike val="0"/>
        <outline val="0"/>
        <shadow val="0"/>
        <u val="none"/>
        <color auto="1"/>
        <name val="Calibri"/>
        <scheme val="minor"/>
      </font>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border outline="0">
        <left style="thin">
          <color indexed="64"/>
        </left>
        <right style="thin">
          <color indexed="64"/>
        </right>
        <top style="thin">
          <color indexed="64"/>
        </top>
        <bottom style="thin">
          <color indexed="64"/>
        </bottom>
      </border>
    </dxf>
    <dxf>
      <font>
        <strike val="0"/>
        <outline val="0"/>
        <shadow val="0"/>
        <u val="none"/>
        <color auto="1"/>
        <name val="Calibri"/>
        <scheme val="minor"/>
      </font>
    </dxf>
    <dxf>
      <font>
        <b/>
        <i val="0"/>
        <strike val="0"/>
        <condense val="0"/>
        <extend val="0"/>
        <outline val="0"/>
        <shadow val="0"/>
        <u val="none"/>
        <vertAlign val="baseline"/>
        <sz val="11"/>
        <color auto="1"/>
        <name val="Calibri"/>
        <scheme val="minor"/>
      </font>
      <fill>
        <patternFill patternType="solid">
          <fgColor indexed="64"/>
          <bgColor theme="4" tint="0.59996337778862885"/>
        </patternFill>
      </fill>
      <alignment horizontal="right" vertical="bottom" textRotation="0" wrapText="0" indent="0" justifyLastLine="0" shrinkToFit="0" readingOrder="0"/>
    </dxf>
    <dxf>
      <font>
        <strike val="0"/>
        <outline val="0"/>
        <shadow val="0"/>
        <u val="none"/>
        <color auto="1"/>
        <name val="Calibri"/>
        <scheme val="minor"/>
      </font>
      <numFmt numFmtId="164" formatCode="0.0%"/>
      <fill>
        <patternFill patternType="solid">
          <fgColor indexed="64"/>
          <bgColor theme="4" tint="0.79998168889431442"/>
        </patternFill>
      </fill>
      <alignment horizontal="right" vertical="bottom" textRotation="0" wrapText="0" indent="0" justifyLastLine="0" shrinkToFit="0" readingOrder="0"/>
    </dxf>
    <dxf>
      <numFmt numFmtId="164" formatCode="0.0%"/>
      <fill>
        <patternFill patternType="solid">
          <fgColor indexed="64"/>
          <bgColor theme="0"/>
        </patternFill>
      </fill>
    </dxf>
    <dxf>
      <numFmt numFmtId="164" formatCode="0.0%"/>
    </dxf>
    <dxf>
      <numFmt numFmtId="164" formatCode="0.0%"/>
    </dxf>
    <dxf>
      <font>
        <b val="0"/>
        <i val="0"/>
        <strike val="0"/>
        <condense val="0"/>
        <extend val="0"/>
        <outline val="0"/>
        <shadow val="0"/>
        <u val="none"/>
        <vertAlign val="baseline"/>
        <sz val="11"/>
        <color auto="1"/>
        <name val="Calibri"/>
        <scheme val="minor"/>
      </font>
      <numFmt numFmtId="164" formatCode="0.0%"/>
    </dxf>
    <dxf>
      <font>
        <b val="0"/>
        <i val="0"/>
        <strike val="0"/>
        <condense val="0"/>
        <extend val="0"/>
        <outline val="0"/>
        <shadow val="0"/>
        <u val="none"/>
        <vertAlign val="baseline"/>
        <sz val="11"/>
        <color auto="1"/>
        <name val="Calibri"/>
        <scheme val="minor"/>
      </font>
      <numFmt numFmtId="164" formatCode="0.0%"/>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color auto="1"/>
        <name val="Calibri"/>
        <scheme val="minor"/>
      </font>
    </dxf>
    <dxf>
      <font>
        <b/>
        <i val="0"/>
        <strike val="0"/>
        <condense val="0"/>
        <extend val="0"/>
        <outline val="0"/>
        <shadow val="0"/>
        <u val="none"/>
        <vertAlign val="baseline"/>
        <sz val="11"/>
        <color auto="1"/>
        <name val="Calibri"/>
        <scheme val="minor"/>
      </font>
      <fill>
        <patternFill patternType="solid">
          <fgColor indexed="64"/>
          <bgColor theme="4" tint="0.59996337778862885"/>
        </patternFill>
      </fill>
      <alignment horizontal="right" vertical="bottom" textRotation="0" wrapText="1" indent="0" justifyLastLine="0" shrinkToFit="0" readingOrder="0"/>
    </dxf>
    <dxf>
      <font>
        <b val="0"/>
        <i val="0"/>
        <strike val="0"/>
        <condense val="0"/>
        <extend val="0"/>
        <outline val="0"/>
        <shadow val="0"/>
        <u val="none"/>
        <vertAlign val="baseline"/>
        <sz val="11"/>
        <color auto="1"/>
        <name val="Calibri"/>
        <scheme val="minor"/>
      </font>
      <numFmt numFmtId="168" formatCode="&quot;£&quot;#,##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8" formatCode="&quot;£&quot;#,##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8" formatCode="&quot;£&quot;#,##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8" formatCode="&quot;£&quot;#,##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8" formatCode="&quot;£&quot;#,##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8" formatCode="&quot;£&quot;#,##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8" formatCode="&quot;£&quot;#,##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8" formatCode="&quot;£&quot;#,##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8" formatCode="&quot;£&quot;#,##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8" formatCode="&quot;£&quot;#,##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8" formatCode="&quot;£&quot;#,##0.0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border outline="0">
        <bottom style="thin">
          <color indexed="64"/>
        </bottom>
      </border>
    </dxf>
    <dxf>
      <border outline="0">
        <left style="thin">
          <color indexed="64"/>
        </left>
        <right style="thin">
          <color indexed="64"/>
        </right>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Calibri"/>
        <scheme val="minor"/>
      </font>
      <fill>
        <patternFill patternType="solid">
          <fgColor indexed="64"/>
          <bgColor theme="4" tint="0.59996337778862885"/>
        </patternFill>
      </fill>
      <alignment horizontal="right" vertical="bottom" textRotation="0" wrapText="1" indent="0" justifyLastLine="0" shrinkToFit="0" readingOrder="0"/>
    </dxf>
    <dxf>
      <font>
        <b val="0"/>
        <i val="0"/>
        <strike val="0"/>
        <condense val="0"/>
        <extend val="0"/>
        <outline val="0"/>
        <shadow val="0"/>
        <u val="none"/>
        <vertAlign val="baseline"/>
        <sz val="11"/>
        <color auto="1"/>
        <name val="Calibri"/>
        <scheme val="minor"/>
      </font>
      <numFmt numFmtId="165" formatCode="#,##0.0"/>
    </dxf>
    <dxf>
      <font>
        <b val="0"/>
        <i val="0"/>
        <strike val="0"/>
        <condense val="0"/>
        <extend val="0"/>
        <outline val="0"/>
        <shadow val="0"/>
        <u val="none"/>
        <vertAlign val="baseline"/>
        <sz val="11"/>
        <color auto="1"/>
        <name val="Calibri"/>
        <scheme val="minor"/>
      </font>
      <numFmt numFmtId="165" formatCode="#,##0.0"/>
    </dxf>
    <dxf>
      <font>
        <b val="0"/>
        <i val="0"/>
        <strike val="0"/>
        <condense val="0"/>
        <extend val="0"/>
        <outline val="0"/>
        <shadow val="0"/>
        <u val="none"/>
        <vertAlign val="baseline"/>
        <sz val="11"/>
        <color auto="1"/>
        <name val="Calibri"/>
        <scheme val="minor"/>
      </font>
      <numFmt numFmtId="165" formatCode="#,##0.0"/>
    </dxf>
    <dxf>
      <font>
        <b val="0"/>
        <i val="0"/>
        <strike val="0"/>
        <condense val="0"/>
        <extend val="0"/>
        <outline val="0"/>
        <shadow val="0"/>
        <u val="none"/>
        <vertAlign val="baseline"/>
        <sz val="11"/>
        <color auto="1"/>
        <name val="Calibri"/>
        <scheme val="minor"/>
      </font>
      <numFmt numFmtId="167" formatCode="_-* #,##0.0_-;\-* #,##0.0_-;_-* &quot;-&quot;??_-;_-@_-"/>
    </dxf>
    <dxf>
      <font>
        <b val="0"/>
        <i val="0"/>
        <strike val="0"/>
        <condense val="0"/>
        <extend val="0"/>
        <outline val="0"/>
        <shadow val="0"/>
        <u val="none"/>
        <vertAlign val="baseline"/>
        <sz val="11"/>
        <color auto="1"/>
        <name val="Calibri"/>
        <scheme val="minor"/>
      </font>
      <numFmt numFmtId="165" formatCode="#,##0.0"/>
    </dxf>
    <dxf>
      <font>
        <b val="0"/>
        <i val="0"/>
        <strike val="0"/>
        <condense val="0"/>
        <extend val="0"/>
        <outline val="0"/>
        <shadow val="0"/>
        <u val="none"/>
        <vertAlign val="baseline"/>
        <sz val="11"/>
        <color auto="1"/>
        <name val="Calibri"/>
        <scheme val="minor"/>
      </font>
      <numFmt numFmtId="165" formatCode="#,##0.0"/>
    </dxf>
    <dxf>
      <font>
        <b val="0"/>
        <i val="0"/>
        <strike val="0"/>
        <condense val="0"/>
        <extend val="0"/>
        <outline val="0"/>
        <shadow val="0"/>
        <u val="none"/>
        <vertAlign val="baseline"/>
        <sz val="11"/>
        <color auto="1"/>
        <name val="Calibri"/>
        <scheme val="min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5" formatCode="#,##0.0"/>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border outline="0">
        <bottom style="thin">
          <color indexed="64"/>
        </bottom>
      </border>
    </dxf>
    <dxf>
      <border outline="0">
        <left style="thin">
          <color indexed="64"/>
        </left>
        <right style="thin">
          <color indexed="64"/>
        </right>
        <bottom style="thin">
          <color indexed="64"/>
        </bottom>
      </border>
    </dxf>
    <dxf>
      <font>
        <b val="0"/>
        <i val="0"/>
        <strike val="0"/>
        <condense val="0"/>
        <extend val="0"/>
        <outline val="0"/>
        <shadow val="0"/>
        <u val="none"/>
        <vertAlign val="baseline"/>
        <sz val="11"/>
        <color auto="1"/>
        <name val="Calibri"/>
        <scheme val="minor"/>
      </font>
    </dxf>
    <dxf>
      <font>
        <b/>
        <i val="0"/>
        <strike val="0"/>
        <condense val="0"/>
        <extend val="0"/>
        <outline val="0"/>
        <shadow val="0"/>
        <u val="none"/>
        <vertAlign val="baseline"/>
        <sz val="10"/>
        <color auto="1"/>
        <name val="Calibri"/>
        <scheme val="minor"/>
      </font>
      <fill>
        <patternFill patternType="solid">
          <fgColor indexed="64"/>
          <bgColor theme="4" tint="0.59996337778862885"/>
        </patternFill>
      </fill>
      <alignment horizontal="right" vertical="bottom" textRotation="0" wrapText="1" indent="0" justifyLastLine="0" shrinkToFit="0" readingOrder="0"/>
    </dxf>
    <dxf>
      <font>
        <b val="0"/>
        <i val="0"/>
        <strike val="0"/>
        <condense val="0"/>
        <extend val="0"/>
        <outline val="0"/>
        <shadow val="0"/>
        <u val="none"/>
        <vertAlign val="baseline"/>
        <sz val="11"/>
        <color auto="1"/>
        <name val="Calibri"/>
        <scheme val="minor"/>
      </font>
      <numFmt numFmtId="165" formatCode="#,##0.0"/>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Calibri"/>
        <family val="2"/>
        <scheme val="minor"/>
      </font>
      <numFmt numFmtId="165"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5" formatCode="#,##0.0"/>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Calibri"/>
        <family val="2"/>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5" formatCode="#,##0.0"/>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Calibri"/>
        <family val="2"/>
        <scheme val="minor"/>
      </font>
      <numFmt numFmtId="165"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7" formatCode="_-* #,##0.0_-;\-* #,##0.0_-;_-* &quot;-&quot;??_-;_-@_-"/>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Calibri"/>
        <family val="2"/>
        <scheme val="minor"/>
      </font>
      <numFmt numFmtId="165"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5" formatCode="#,##0.0"/>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Calibri"/>
        <family val="2"/>
        <scheme val="minor"/>
      </font>
      <numFmt numFmtId="165"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5" formatCode="#,##0.0"/>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Calibri"/>
        <family val="2"/>
        <scheme val="minor"/>
      </font>
      <numFmt numFmtId="165"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5" formatCode="#,##0.0"/>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Calibri"/>
        <family val="2"/>
        <scheme val="minor"/>
      </font>
      <numFmt numFmtId="165"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5" formatCode="#,##0.0"/>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Calibri"/>
        <family val="2"/>
        <scheme val="minor"/>
      </font>
      <numFmt numFmtId="165"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5" formatCode="#,##0.0"/>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Calibri"/>
        <family val="2"/>
        <scheme val="minor"/>
      </font>
      <numFmt numFmtId="165"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5" formatCode="#,##0.0"/>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Calibri"/>
        <family val="2"/>
        <scheme val="minor"/>
      </font>
      <numFmt numFmtId="165"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5" formatCode="#,##0.0"/>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Calibri"/>
        <family val="2"/>
        <scheme val="minor"/>
      </font>
      <numFmt numFmtId="165"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indexed="64"/>
        </right>
        <top/>
        <bottom/>
        <vertical/>
        <horizontal/>
      </border>
    </dxf>
    <dxf>
      <font>
        <b/>
        <i val="0"/>
        <strike val="0"/>
        <condense val="0"/>
        <extend val="0"/>
        <outline val="0"/>
        <shadow val="0"/>
        <u val="none"/>
        <vertAlign val="baseline"/>
        <sz val="11"/>
        <color auto="1"/>
        <name val="Calibri"/>
        <family val="2"/>
        <scheme val="minor"/>
      </font>
      <fill>
        <patternFill patternType="solid">
          <fgColor indexed="64"/>
          <bgColor theme="0"/>
        </patternFill>
      </fill>
      <alignment horizontal="left" vertical="bottom" textRotation="0" wrapText="0" indent="0" justifyLastLine="0" shrinkToFit="0" readingOrder="0"/>
    </dxf>
    <dxf>
      <border outline="0">
        <bottom style="thin">
          <color indexed="64"/>
        </bottom>
      </border>
    </dxf>
    <dxf>
      <border outline="0">
        <left style="thin">
          <color indexed="64"/>
        </left>
        <bottom style="thin">
          <color indexed="64"/>
        </bottom>
      </border>
    </dxf>
    <dxf>
      <font>
        <b val="0"/>
        <i val="0"/>
        <strike val="0"/>
        <condense val="0"/>
        <extend val="0"/>
        <outline val="0"/>
        <shadow val="0"/>
        <u val="none"/>
        <vertAlign val="baseline"/>
        <sz val="11"/>
        <color auto="1"/>
        <name val="Calibri"/>
        <scheme val="minor"/>
      </font>
      <alignment horizontal="right" vertical="bottom" textRotation="0" wrapText="0" indent="0" justifyLastLine="0" shrinkToFit="0" readingOrder="0"/>
    </dxf>
    <dxf>
      <font>
        <b/>
        <i val="0"/>
        <strike val="0"/>
        <condense val="0"/>
        <extend val="0"/>
        <outline val="0"/>
        <shadow val="0"/>
        <u val="none"/>
        <vertAlign val="baseline"/>
        <sz val="10"/>
        <color auto="1"/>
        <name val="Calibri"/>
        <scheme val="minor"/>
      </font>
      <fill>
        <patternFill patternType="solid">
          <fgColor indexed="64"/>
          <bgColor theme="4" tint="0.59996337778862885"/>
        </patternFill>
      </fill>
      <alignment horizontal="right" vertical="bottom" textRotation="0" wrapText="1" indent="0" justifyLastLine="0" shrinkToFit="0" readingOrder="0"/>
    </dxf>
    <dxf>
      <font>
        <strike val="0"/>
        <outline val="0"/>
        <shadow val="0"/>
        <u val="none"/>
        <vertAlign val="baseline"/>
        <sz val="11"/>
        <color auto="1"/>
        <name val="Calibri"/>
        <scheme val="minor"/>
      </font>
      <numFmt numFmtId="3" formatCode="#,##0"/>
      <fill>
        <patternFill patternType="none">
          <fgColor indexed="64"/>
          <bgColor theme="0"/>
        </patternFill>
      </fill>
      <border diagonalUp="0" diagonalDown="0" outline="0">
        <left style="thin">
          <color indexed="64"/>
        </left>
        <right/>
        <top/>
        <bottom/>
      </border>
    </dxf>
    <dxf>
      <font>
        <strike val="0"/>
        <outline val="0"/>
        <shadow val="0"/>
        <u val="none"/>
        <vertAlign val="baseline"/>
        <sz val="11"/>
        <color auto="1"/>
        <name val="Calibri"/>
        <scheme val="minor"/>
      </font>
      <numFmt numFmtId="165" formatCode="#,##0.0"/>
      <fill>
        <patternFill patternType="none">
          <fgColor indexed="64"/>
          <bgColor theme="0"/>
        </patternFill>
      </fill>
      <border diagonalUp="0" diagonalDown="0" outline="0">
        <left style="thin">
          <color indexed="64"/>
        </left>
        <right style="thin">
          <color indexed="64"/>
        </right>
        <top/>
        <bottom/>
      </border>
    </dxf>
    <dxf>
      <font>
        <strike val="0"/>
        <outline val="0"/>
        <shadow val="0"/>
        <u val="none"/>
        <vertAlign val="baseline"/>
        <sz val="11"/>
        <color auto="1"/>
        <name val="Calibri"/>
        <scheme val="minor"/>
      </font>
      <numFmt numFmtId="166" formatCode="0.0"/>
      <fill>
        <patternFill patternType="none">
          <fgColor indexed="64"/>
          <bgColor theme="0"/>
        </patternFill>
      </fill>
      <border diagonalUp="0" diagonalDown="0" outline="0">
        <left style="thin">
          <color indexed="64"/>
        </left>
        <right style="thin">
          <color indexed="64"/>
        </right>
        <top/>
        <bottom/>
      </border>
    </dxf>
    <dxf>
      <font>
        <strike val="0"/>
        <outline val="0"/>
        <shadow val="0"/>
        <u val="none"/>
        <vertAlign val="baseline"/>
        <sz val="11"/>
        <color auto="1"/>
        <name val="Calibri"/>
        <scheme val="minor"/>
      </font>
      <numFmt numFmtId="3" formatCode="#,##0"/>
      <fill>
        <patternFill patternType="none">
          <fgColor indexed="64"/>
          <bgColor theme="0"/>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scheme val="minor"/>
      </font>
      <numFmt numFmtId="165" formatCode="#,##0.0"/>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border outline="0">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color auto="1"/>
      </font>
      <fill>
        <patternFill>
          <fgColor indexed="64"/>
          <bgColor theme="0"/>
        </patternFill>
      </fill>
    </dxf>
    <dxf>
      <font>
        <b/>
        <i val="0"/>
        <strike val="0"/>
        <condense val="0"/>
        <extend val="0"/>
        <outline val="0"/>
        <shadow val="0"/>
        <u val="none"/>
        <vertAlign val="baseline"/>
        <sz val="11"/>
        <color auto="1"/>
        <name val="Calibri"/>
        <scheme val="minor"/>
      </font>
      <fill>
        <patternFill patternType="solid">
          <fgColor indexed="64"/>
          <bgColor theme="4" tint="0.59996337778862885"/>
        </patternFill>
      </fill>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scheme val="minor"/>
      </font>
      <numFmt numFmtId="164" formatCode="0.0%"/>
      <fill>
        <patternFill patternType="solid">
          <fgColor indexed="64"/>
          <bgColor theme="4" tint="0.79998168889431442"/>
        </patternFill>
      </fill>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auto="1"/>
        <name val="Calibri"/>
        <family val="2"/>
        <scheme val="minor"/>
      </font>
      <numFmt numFmtId="164" formatCode="0.0%"/>
      <fill>
        <patternFill patternType="solid">
          <fgColor indexed="64"/>
          <bgColor theme="0"/>
        </patternFill>
      </fill>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auto="1"/>
        <name val="Calibri"/>
        <family val="2"/>
        <scheme val="minor"/>
      </font>
      <numFmt numFmtId="164" formatCode="0.0%"/>
      <fill>
        <patternFill patternType="solid">
          <fgColor indexed="64"/>
          <bgColor theme="0"/>
        </patternFill>
      </fill>
      <alignment horizontal="right" vertical="bottom"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border diagonalUp="0" diagonalDown="0">
        <left/>
        <right/>
        <top/>
        <bottom style="thin">
          <color indexed="64"/>
        </bottom>
      </border>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border outline="0">
        <left style="thin">
          <color indexed="64"/>
        </left>
        <right style="thin">
          <color indexed="64"/>
        </right>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Calibri"/>
        <scheme val="minor"/>
      </font>
      <fill>
        <patternFill patternType="solid">
          <fgColor indexed="64"/>
          <bgColor theme="4" tint="0.59999389629810485"/>
        </patternFill>
      </fill>
      <alignment horizontal="center" vertical="bottom" textRotation="0" wrapText="1" indent="0" justifyLastLine="0" shrinkToFit="0" readingOrder="0"/>
    </dxf>
    <dxf>
      <font>
        <b val="0"/>
        <i val="0"/>
        <strike val="0"/>
        <condense val="0"/>
        <extend val="0"/>
        <outline val="0"/>
        <shadow val="0"/>
        <u val="none"/>
        <vertAlign val="baseline"/>
        <sz val="11"/>
        <color auto="1"/>
        <name val="Calibri"/>
        <scheme val="minor"/>
      </font>
      <numFmt numFmtId="165"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5"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5"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5"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5"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5"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5"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5"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5"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5"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5"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Calibri"/>
        <scheme val="minor"/>
      </font>
      <fill>
        <patternFill patternType="solid">
          <fgColor indexed="64"/>
          <bgColor theme="4" tint="0.59999389629810485"/>
        </patternFill>
      </fill>
      <alignment horizontal="right" vertical="bottom" textRotation="0" wrapText="1"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solid">
          <fgColor indexed="64"/>
          <bgColor theme="4" tint="0.79998168889431442"/>
        </patternFill>
      </fill>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auto="1"/>
        <name val="Calibri"/>
        <family val="2"/>
        <scheme val="minor"/>
      </font>
      <numFmt numFmtId="164" formatCode="0.0%"/>
      <fill>
        <patternFill patternType="solid">
          <fgColor indexed="64"/>
          <bgColor theme="0"/>
        </patternFill>
      </fill>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auto="1"/>
        <name val="Calibri"/>
        <family val="2"/>
        <scheme val="minor"/>
      </font>
      <numFmt numFmtId="164" formatCode="0.0%"/>
      <fill>
        <patternFill patternType="solid">
          <fgColor indexed="64"/>
          <bgColor theme="0"/>
        </patternFill>
      </fill>
      <alignment horizontal="right" vertical="bottom"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border diagonalUp="0" diagonalDown="0">
        <left/>
        <right/>
        <top/>
        <bottom style="thin">
          <color indexed="64"/>
        </bottom>
      </border>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border diagonalUp="0" diagonalDown="0">
        <left/>
        <right/>
        <top/>
        <bottom style="thin">
          <color indexed="64"/>
        </bottom>
      </border>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border outline="0">
        <left style="thin">
          <color indexed="64"/>
        </left>
        <right style="thin">
          <color indexed="64"/>
        </right>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Calibri"/>
        <scheme val="minor"/>
      </font>
      <fill>
        <patternFill patternType="solid">
          <fgColor indexed="64"/>
          <bgColor theme="4" tint="0.59999389629810485"/>
        </patternFill>
      </fill>
      <alignment horizontal="center" vertical="bottom" textRotation="0" wrapText="1" indent="0" justifyLastLine="0" shrinkToFit="0" readingOrder="0"/>
    </dxf>
    <dxf>
      <font>
        <b val="0"/>
        <i val="0"/>
        <strike val="0"/>
        <condense val="0"/>
        <extend val="0"/>
        <outline val="0"/>
        <shadow val="0"/>
        <u val="none"/>
        <vertAlign val="baseline"/>
        <sz val="11"/>
        <color auto="1"/>
        <name val="Calibri"/>
        <scheme val="minor"/>
      </font>
      <numFmt numFmtId="165"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5"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5"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5"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5"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5" formatCode="#,##0.0"/>
      <fill>
        <patternFill patternType="solid">
          <fgColor indexed="64"/>
          <bgColor theme="0"/>
        </patternFill>
      </fill>
      <alignment horizontal="right"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1"/>
        <color auto="1"/>
        <name val="Calibri"/>
        <scheme val="minor"/>
      </font>
      <numFmt numFmtId="165"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5"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5"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5"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5"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border outline="0">
        <bottom style="thin">
          <color indexed="64"/>
        </bottom>
      </border>
    </dxf>
    <dxf>
      <border outline="0">
        <left style="thin">
          <color indexed="64"/>
        </left>
        <right style="thin">
          <color indexed="64"/>
        </right>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Calibri"/>
        <scheme val="minor"/>
      </font>
      <fill>
        <patternFill patternType="solid">
          <fgColor indexed="64"/>
          <bgColor theme="4" tint="0.59999389629810485"/>
        </patternFill>
      </fill>
      <alignment horizontal="right" vertical="bottom" textRotation="0" wrapText="1"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solid">
          <fgColor indexed="64"/>
          <bgColor theme="4" tint="0.79998168889431442"/>
        </patternFill>
      </fill>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auto="1"/>
        <name val="Calibri"/>
        <family val="2"/>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border outline="0">
        <left style="thin">
          <color indexed="64"/>
        </left>
        <right style="thin">
          <color indexed="64"/>
        </right>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Calibri"/>
        <scheme val="minor"/>
      </font>
      <fill>
        <patternFill patternType="solid">
          <fgColor indexed="64"/>
          <bgColor theme="4" tint="0.59999389629810485"/>
        </patternFill>
      </fill>
      <alignment horizontal="center" vertical="bottom" textRotation="0" wrapText="1" indent="0" justifyLastLine="0" shrinkToFit="0" readingOrder="0"/>
    </dxf>
    <dxf>
      <font>
        <b val="0"/>
        <i val="0"/>
        <strike val="0"/>
        <condense val="0"/>
        <extend val="0"/>
        <outline val="0"/>
        <shadow val="0"/>
        <u val="none"/>
        <vertAlign val="baseline"/>
        <sz val="11"/>
        <color auto="1"/>
        <name val="Calibri"/>
        <scheme val="minor"/>
      </font>
      <numFmt numFmtId="166" formatCode="0.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6" formatCode="0.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6" formatCode="0.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6" formatCode="0.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6" formatCode="0.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6" formatCode="0.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6" formatCode="0.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6" formatCode="0.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6" formatCode="0.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6" formatCode="0.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6" formatCode="0.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general" vertical="bottom" textRotation="0" wrapText="0" indent="0" justifyLastLine="0" shrinkToFit="0" readingOrder="0"/>
    </dxf>
    <dxf>
      <font>
        <b/>
        <i val="0"/>
        <strike val="0"/>
        <condense val="0"/>
        <extend val="0"/>
        <outline val="0"/>
        <shadow val="0"/>
        <u val="none"/>
        <vertAlign val="baseline"/>
        <sz val="11"/>
        <color auto="1"/>
        <name val="Calibri"/>
        <scheme val="minor"/>
      </font>
      <fill>
        <patternFill patternType="solid">
          <fgColor indexed="64"/>
          <bgColor theme="4" tint="0.59999389629810485"/>
        </patternFill>
      </fill>
      <alignment horizontal="right" vertical="bottom" textRotation="0" wrapText="1"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solid">
          <fgColor indexed="64"/>
          <bgColor theme="4" tint="0.79998168889431442"/>
        </patternFill>
      </fill>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auto="1"/>
        <name val="Calibri"/>
        <family val="2"/>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4"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border outline="0">
        <left style="thin">
          <color indexed="64"/>
        </left>
        <right style="thin">
          <color indexed="64"/>
        </right>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Calibri"/>
        <scheme val="minor"/>
      </font>
      <fill>
        <patternFill patternType="solid">
          <fgColor indexed="64"/>
          <bgColor theme="4" tint="0.59999389629810485"/>
        </patternFill>
      </fill>
      <alignment horizontal="center" vertical="bottom" textRotation="0" wrapText="1" indent="0" justifyLastLine="0" shrinkToFit="0" readingOrder="0"/>
    </dxf>
    <dxf>
      <font>
        <b val="0"/>
        <i val="0"/>
        <strike val="0"/>
        <condense val="0"/>
        <extend val="0"/>
        <outline val="0"/>
        <shadow val="0"/>
        <u val="none"/>
        <vertAlign val="baseline"/>
        <sz val="11"/>
        <color auto="1"/>
        <name val="Calibri"/>
        <scheme val="minor"/>
      </font>
      <numFmt numFmtId="166" formatCode="0.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6" formatCode="0.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6" formatCode="0.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6" formatCode="0.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6" formatCode="0.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6" formatCode="0.0"/>
      <fill>
        <patternFill patternType="solid">
          <fgColor indexed="64"/>
          <bgColor theme="0"/>
        </patternFill>
      </fill>
      <alignment horizontal="general"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1"/>
        <color auto="1"/>
        <name val="Calibri"/>
        <scheme val="minor"/>
      </font>
      <numFmt numFmtId="166" formatCode="0.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6" formatCode="0.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6" formatCode="0.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6" formatCode="0.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6" formatCode="0.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general" vertical="bottom" textRotation="0" wrapText="0" indent="0" justifyLastLine="0" shrinkToFit="0" readingOrder="0"/>
    </dxf>
    <dxf>
      <font>
        <b/>
        <i val="0"/>
        <strike val="0"/>
        <condense val="0"/>
        <extend val="0"/>
        <outline val="0"/>
        <shadow val="0"/>
        <u val="none"/>
        <vertAlign val="baseline"/>
        <sz val="11"/>
        <color auto="1"/>
        <name val="Calibri"/>
        <scheme val="minor"/>
      </font>
      <fill>
        <patternFill patternType="solid">
          <fgColor indexed="64"/>
          <bgColor theme="4" tint="0.59999389629810485"/>
        </patternFill>
      </fill>
      <alignment horizontal="right" vertical="bottom" textRotation="0" wrapText="1" indent="0"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border diagonalUp="0" diagonalDown="0">
        <left/>
        <right style="thin">
          <color indexed="64"/>
        </right>
        <top/>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Calibri"/>
        <scheme val="minor"/>
      </font>
      <fill>
        <patternFill patternType="solid">
          <fgColor indexed="64"/>
          <bgColor theme="4" tint="0.59999389629810485"/>
        </patternFill>
      </fill>
      <alignment horizontal="right" vertical="bottom" textRotation="0" wrapText="1" indent="0"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border diagonalUp="0" diagonalDown="0">
        <left/>
        <right style="thin">
          <color indexed="64"/>
        </right>
        <top/>
        <bottom/>
      </border>
    </dxf>
    <dxf>
      <font>
        <b/>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i val="0"/>
        <strike val="0"/>
        <condense val="0"/>
        <extend val="0"/>
        <outline val="0"/>
        <shadow val="0"/>
        <u val="none"/>
        <vertAlign val="baseline"/>
        <sz val="11"/>
        <color auto="1"/>
        <name val="Calibri"/>
        <scheme val="minor"/>
      </font>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Calibri"/>
        <scheme val="minor"/>
      </font>
      <fill>
        <patternFill patternType="solid">
          <fgColor indexed="64"/>
          <bgColor theme="4" tint="0.59999389629810485"/>
        </patternFill>
      </fill>
      <alignment horizontal="right" vertical="bottom" textRotation="0" wrapText="1"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border diagonalUp="0" diagonalDown="0">
        <left style="thin">
          <color indexed="64"/>
        </left>
        <right/>
        <top/>
        <bottom/>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Calibri"/>
        <scheme val="minor"/>
      </font>
      <fill>
        <patternFill patternType="solid">
          <fgColor indexed="64"/>
          <bgColor theme="4" tint="0.59999389629810485"/>
        </patternFill>
      </fill>
      <alignment horizontal="right" vertical="bottom" textRotation="0" wrapText="1"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border outline="0">
        <bottom style="thin">
          <color rgb="FF000000"/>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scheme val="minor"/>
      </font>
      <fill>
        <patternFill patternType="solid">
          <fgColor rgb="FF000000"/>
          <bgColor rgb="FFFFFFFF"/>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Calibri"/>
        <scheme val="minor"/>
      </font>
      <fill>
        <patternFill patternType="solid">
          <fgColor indexed="64"/>
          <bgColor theme="4" tint="0.59999389629810485"/>
        </patternFill>
      </fill>
      <alignment horizontal="right" vertical="bottom" textRotation="0" wrapText="1"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auto="1"/>
        <name val="Calibri"/>
        <scheme val="minor"/>
      </font>
      <fill>
        <patternFill patternType="solid">
          <fgColor indexed="64"/>
          <bgColor theme="4" tint="0.79998168889431442"/>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style="thin">
          <color indexed="64"/>
        </left>
        <right style="thin">
          <color indexed="64"/>
        </right>
        <top/>
        <bottom/>
      </border>
    </dxf>
    <dxf>
      <border outline="0">
        <bottom style="thin">
          <color rgb="FF000000"/>
        </bottom>
      </border>
    </dxf>
    <dxf>
      <border outline="0">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scheme val="minor"/>
      </font>
      <fill>
        <patternFill patternType="solid">
          <fgColor rgb="FF000000"/>
          <bgColor rgb="FFFFFFFF"/>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Calibri"/>
        <scheme val="minor"/>
      </font>
      <fill>
        <patternFill patternType="solid">
          <fgColor indexed="64"/>
          <bgColor theme="4" tint="0.59999389629810485"/>
        </patternFill>
      </fill>
      <alignment horizontal="right" vertical="bottom" textRotation="0" wrapText="1" indent="0" justifyLastLine="0" shrinkToFit="0" readingOrder="0"/>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Calibri"/>
        <scheme val="minor"/>
      </font>
      <fill>
        <patternFill patternType="solid">
          <fgColor indexed="64"/>
          <bgColor theme="4" tint="0.59999389629810485"/>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Calibri"/>
        <scheme val="minor"/>
      </font>
      <numFmt numFmtId="165"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5"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5"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5" formatCode="#,##0.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Calibri"/>
        <scheme val="minor"/>
      </font>
      <fill>
        <patternFill patternType="solid">
          <fgColor indexed="64"/>
          <bgColor theme="4" tint="0.59999389629810485"/>
        </patternFill>
      </fill>
      <alignment horizontal="general" vertical="bottom" textRotation="0" wrapText="1" indent="0" justifyLastLine="0" shrinkToFit="0" readingOrder="0"/>
    </dxf>
    <dxf>
      <font>
        <strike val="0"/>
        <outline val="0"/>
        <shadow val="0"/>
        <u val="none"/>
        <vertAlign val="baseline"/>
        <sz val="11"/>
        <color auto="1"/>
        <name val="Calibri"/>
        <family val="2"/>
        <scheme val="minor"/>
      </font>
      <numFmt numFmtId="164" formatCode="0.0%"/>
      <alignment horizontal="right" vertical="bottom" textRotation="0" wrapText="0" indent="0" justifyLastLine="0" shrinkToFit="0" readingOrder="0"/>
      <border diagonalUp="0" diagonalDown="0" outline="0">
        <left style="thin">
          <color indexed="64"/>
        </left>
      </border>
    </dxf>
    <dxf>
      <font>
        <b val="0"/>
        <i val="0"/>
        <strike val="0"/>
        <condense val="0"/>
        <extend val="0"/>
        <outline val="0"/>
        <shadow val="0"/>
        <u val="none"/>
        <vertAlign val="baseline"/>
        <sz val="11"/>
        <color rgb="FFFF0000"/>
        <name val="Calibri"/>
        <family val="2"/>
        <scheme val="minor"/>
      </font>
      <numFmt numFmtId="166" formatCode="0.0"/>
      <fill>
        <patternFill patternType="solid">
          <fgColor indexed="64"/>
          <bgColor theme="0"/>
        </patternFill>
      </fill>
      <border outline="0">
        <left/>
        <right style="thin">
          <color indexed="64"/>
        </right>
      </border>
    </dxf>
    <dxf>
      <font>
        <strike val="0"/>
        <outline val="0"/>
        <shadow val="0"/>
        <u val="none"/>
        <vertAlign val="baseline"/>
        <sz val="11"/>
        <color auto="1"/>
        <name val="Calibri"/>
        <family val="2"/>
        <scheme val="minor"/>
      </font>
      <numFmt numFmtId="166" formatCode="0.0"/>
      <border outline="0">
        <left/>
        <right style="thin">
          <color indexed="64"/>
        </right>
      </border>
    </dxf>
    <dxf>
      <font>
        <b val="0"/>
        <i val="0"/>
        <strike val="0"/>
        <condense val="0"/>
        <extend val="0"/>
        <outline val="0"/>
        <shadow val="0"/>
        <u val="none"/>
        <vertAlign val="baseline"/>
        <sz val="11"/>
        <color auto="1"/>
        <name val="Calibri"/>
        <family val="2"/>
        <scheme val="minor"/>
      </font>
      <numFmt numFmtId="164" formatCode="0.0%"/>
      <fill>
        <patternFill patternType="solid">
          <fgColor indexed="64"/>
          <bgColor theme="4"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5"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5"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5"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5"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5"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5"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5"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Calibri"/>
        <scheme val="minor"/>
      </font>
      <fill>
        <patternFill patternType="solid">
          <fgColor indexed="64"/>
          <bgColor theme="4" tint="0.5999938962981048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solid">
          <fgColor indexed="64"/>
          <bgColor theme="4" tint="0.79998168889431442"/>
        </patternFill>
      </fill>
      <alignment horizontal="right" vertical="bottom" textRotation="0" wrapText="0" indent="0" justifyLastLine="0" shrinkToFit="0" readingOrder="0"/>
      <border diagonalUp="0" diagonalDown="0">
        <left/>
        <right style="thin">
          <color indexed="64"/>
        </right>
        <top/>
        <bottom/>
      </border>
    </dxf>
    <dxf>
      <fill>
        <patternFill patternType="solid">
          <fgColor indexed="64"/>
          <bgColor theme="0"/>
        </patternFill>
      </fill>
      <border diagonalUp="0" diagonalDown="0">
        <left/>
        <right style="thin">
          <color indexed="64"/>
        </right>
        <top/>
        <bottom/>
        <vertical/>
        <horizontal/>
      </border>
    </dxf>
    <dxf>
      <font>
        <b val="0"/>
        <i val="0"/>
        <strike val="0"/>
        <condense val="0"/>
        <extend val="0"/>
        <outline val="0"/>
        <shadow val="0"/>
        <u val="none"/>
        <vertAlign val="baseline"/>
        <sz val="11"/>
        <color auto="1"/>
        <name val="Calibri"/>
        <scheme val="minor"/>
      </font>
      <numFmt numFmtId="164" formatCode="0.0%"/>
      <fill>
        <patternFill patternType="solid">
          <fgColor indexed="64"/>
          <bgColor theme="4"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Calibri"/>
        <scheme val="minor"/>
      </font>
      <fill>
        <patternFill patternType="solid">
          <fgColor indexed="64"/>
          <bgColor theme="4" tint="0.5999938962981048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solid">
          <fgColor indexed="64"/>
          <bgColor theme="4" tint="0.79998168889431442"/>
        </patternFill>
      </fill>
      <alignment horizontal="right" vertical="bottom" textRotation="0" wrapText="0" indent="0" justifyLastLine="0" shrinkToFit="0" readingOrder="0"/>
      <border diagonalUp="0" diagonalDown="0">
        <left style="thin">
          <color indexed="64"/>
        </left>
        <right/>
        <top/>
        <bottom/>
      </border>
    </dxf>
    <dxf>
      <fill>
        <patternFill patternType="solid">
          <fgColor indexed="64"/>
          <bgColor theme="0"/>
        </patternFill>
      </fill>
    </dxf>
    <dxf>
      <font>
        <b val="0"/>
        <i val="0"/>
        <strike val="0"/>
        <condense val="0"/>
        <extend val="0"/>
        <outline val="0"/>
        <shadow val="0"/>
        <u val="none"/>
        <vertAlign val="baseline"/>
        <sz val="11"/>
        <color auto="1"/>
        <name val="Calibri"/>
        <scheme val="minor"/>
      </font>
      <numFmt numFmtId="164" formatCode="0.0%"/>
      <fill>
        <patternFill patternType="solid">
          <fgColor indexed="64"/>
          <bgColor theme="4" tint="0.79998168889431442"/>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Calibri"/>
        <scheme val="minor"/>
      </font>
      <fill>
        <patternFill patternType="solid">
          <fgColor indexed="64"/>
          <bgColor theme="4" tint="0.5999938962981048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4" formatCode="0.0%"/>
      <fill>
        <patternFill patternType="solid">
          <fgColor indexed="64"/>
          <bgColor theme="4" tint="0.79998168889431442"/>
        </patternFill>
      </fill>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rgb="FFFF0000"/>
        <name val="Calibri"/>
        <family val="2"/>
        <scheme val="minor"/>
      </font>
      <numFmt numFmtId="166" formatCode="0.0"/>
      <fill>
        <patternFill patternType="solid">
          <fgColor indexed="64"/>
          <bgColor theme="0"/>
        </patternFill>
      </fill>
    </dxf>
    <dxf>
      <font>
        <strike val="0"/>
        <outline val="0"/>
        <shadow val="0"/>
        <u val="none"/>
        <vertAlign val="baseline"/>
        <sz val="11"/>
        <color auto="1"/>
        <name val="Calibri"/>
        <family val="2"/>
        <scheme val="minor"/>
      </font>
      <border outline="0">
        <left/>
        <right style="thin">
          <color indexed="64"/>
        </right>
      </border>
    </dxf>
    <dxf>
      <font>
        <b val="0"/>
        <i val="0"/>
        <strike val="0"/>
        <condense val="0"/>
        <extend val="0"/>
        <outline val="0"/>
        <shadow val="0"/>
        <u val="none"/>
        <vertAlign val="baseline"/>
        <sz val="11"/>
        <color auto="1"/>
        <name val="Calibri"/>
        <family val="2"/>
        <scheme val="minor"/>
      </font>
      <numFmt numFmtId="166" formatCode="0.0"/>
      <fill>
        <patternFill patternType="solid">
          <fgColor indexed="64"/>
          <bgColor theme="4"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5"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5"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5"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5"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5"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5"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5"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5"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outline="0">
        <left/>
        <right style="thin">
          <color indexed="64"/>
        </right>
        <top/>
        <bottom/>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Calibri"/>
        <scheme val="minor"/>
      </font>
      <fill>
        <patternFill patternType="solid">
          <fgColor indexed="64"/>
          <bgColor theme="4" tint="0.5999938962981048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dxf>
    <dxf>
      <font>
        <b val="0"/>
        <i val="0"/>
        <strike val="0"/>
        <condense val="0"/>
        <extend val="0"/>
        <outline val="0"/>
        <shadow val="0"/>
        <u val="none"/>
        <vertAlign val="baseline"/>
        <sz val="11"/>
        <color auto="1"/>
        <name val="Calibri"/>
        <scheme val="minor"/>
      </font>
      <numFmt numFmtId="164" formatCode="0.0%"/>
    </dxf>
    <dxf>
      <font>
        <b val="0"/>
        <i val="0"/>
        <strike val="0"/>
        <condense val="0"/>
        <extend val="0"/>
        <outline val="0"/>
        <shadow val="0"/>
        <u val="none"/>
        <vertAlign val="baseline"/>
        <sz val="11"/>
        <color auto="1"/>
        <name val="Calibri"/>
        <scheme val="minor"/>
      </font>
      <numFmt numFmtId="164" formatCode="0.0%"/>
    </dxf>
    <dxf>
      <font>
        <b val="0"/>
        <i val="0"/>
        <strike val="0"/>
        <condense val="0"/>
        <extend val="0"/>
        <outline val="0"/>
        <shadow val="0"/>
        <u val="none"/>
        <vertAlign val="baseline"/>
        <sz val="11"/>
        <color auto="1"/>
        <name val="Calibri"/>
        <scheme val="minor"/>
      </font>
      <numFmt numFmtId="164" formatCode="0.0%"/>
    </dxf>
    <dxf>
      <font>
        <b val="0"/>
        <i val="0"/>
        <strike val="0"/>
        <condense val="0"/>
        <extend val="0"/>
        <outline val="0"/>
        <shadow val="0"/>
        <u val="none"/>
        <vertAlign val="baseline"/>
        <sz val="11"/>
        <color auto="1"/>
        <name val="Calibri"/>
        <scheme val="minor"/>
      </font>
      <numFmt numFmtId="164" formatCode="0.0%"/>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border diagonalUp="0" diagonalDown="0" outline="0">
        <left style="thin">
          <color indexed="64"/>
        </left>
        <right/>
        <top/>
        <bottom/>
      </border>
    </dxf>
    <dxf>
      <font>
        <strike val="0"/>
        <outline val="0"/>
        <shadow val="0"/>
        <u val="none"/>
        <color auto="1"/>
        <name val="Calibri"/>
        <scheme val="minor"/>
      </font>
      <fill>
        <patternFill patternType="solid">
          <fgColor indexed="64"/>
          <bgColor theme="0"/>
        </patternFill>
      </fill>
      <border diagonalUp="0" diagonalDown="0" outline="0">
        <left/>
        <right style="thin">
          <color indexed="64"/>
        </right>
        <top/>
        <bottom/>
      </border>
    </dxf>
    <dxf>
      <border outline="0">
        <bottom style="thin">
          <color indexed="64"/>
        </bottom>
      </border>
    </dxf>
    <dxf>
      <border outline="0">
        <left style="thin">
          <color indexed="64"/>
        </left>
        <right style="thin">
          <color indexed="64"/>
        </right>
        <bottom style="thin">
          <color indexed="64"/>
        </bottom>
      </border>
    </dxf>
    <dxf>
      <font>
        <strike val="0"/>
        <outline val="0"/>
        <shadow val="0"/>
        <u val="none"/>
        <color auto="1"/>
        <name val="Calibri"/>
        <scheme val="minor"/>
      </font>
    </dxf>
    <dxf>
      <font>
        <b/>
        <i val="0"/>
        <strike val="0"/>
        <condense val="0"/>
        <extend val="0"/>
        <outline val="0"/>
        <shadow val="0"/>
        <u val="none"/>
        <vertAlign val="baseline"/>
        <sz val="11"/>
        <color auto="1"/>
        <name val="Calibri"/>
        <scheme val="minor"/>
      </font>
      <fill>
        <patternFill patternType="solid">
          <fgColor indexed="64"/>
          <bgColor theme="4" tint="0.59996337778862885"/>
        </patternFill>
      </fill>
      <alignment horizontal="right" vertical="bottom" textRotation="0" wrapText="1" indent="0" justifyLastLine="0" shrinkToFit="0" readingOrder="0"/>
    </dxf>
    <dxf>
      <font>
        <b val="0"/>
        <i val="0"/>
        <strike val="0"/>
        <condense val="0"/>
        <extend val="0"/>
        <outline val="0"/>
        <shadow val="0"/>
        <u val="none"/>
        <vertAlign val="baseline"/>
        <sz val="11"/>
        <color auto="1"/>
        <name val="Calibri"/>
        <scheme val="minor"/>
      </font>
      <numFmt numFmtId="164" formatCode="0.0%"/>
    </dxf>
    <dxf>
      <font>
        <b val="0"/>
        <i val="0"/>
        <strike val="0"/>
        <condense val="0"/>
        <extend val="0"/>
        <outline val="0"/>
        <shadow val="0"/>
        <u val="none"/>
        <vertAlign val="baseline"/>
        <sz val="11"/>
        <color auto="1"/>
        <name val="Calibri"/>
        <scheme val="minor"/>
      </font>
      <numFmt numFmtId="164" formatCode="0.0%"/>
    </dxf>
    <dxf>
      <font>
        <b val="0"/>
        <i val="0"/>
        <strike val="0"/>
        <condense val="0"/>
        <extend val="0"/>
        <outline val="0"/>
        <shadow val="0"/>
        <u val="none"/>
        <vertAlign val="baseline"/>
        <sz val="11"/>
        <color auto="1"/>
        <name val="Calibri"/>
        <scheme val="minor"/>
      </font>
      <numFmt numFmtId="164" formatCode="0.0%"/>
    </dxf>
    <dxf>
      <font>
        <b val="0"/>
        <i val="0"/>
        <strike val="0"/>
        <condense val="0"/>
        <extend val="0"/>
        <outline val="0"/>
        <shadow val="0"/>
        <u val="none"/>
        <vertAlign val="baseline"/>
        <sz val="11"/>
        <color auto="1"/>
        <name val="Calibri"/>
        <scheme val="minor"/>
      </font>
      <numFmt numFmtId="164" formatCode="0.0%"/>
    </dxf>
    <dxf>
      <font>
        <b val="0"/>
        <i val="0"/>
        <strike val="0"/>
        <condense val="0"/>
        <extend val="0"/>
        <outline val="0"/>
        <shadow val="0"/>
        <u val="none"/>
        <vertAlign val="baseline"/>
        <sz val="11"/>
        <color auto="1"/>
        <name val="Calibri"/>
        <scheme val="minor"/>
      </font>
      <numFmt numFmtId="164" formatCode="0.0%"/>
    </dxf>
    <dxf>
      <font>
        <b val="0"/>
        <i val="0"/>
        <strike val="0"/>
        <condense val="0"/>
        <extend val="0"/>
        <outline val="0"/>
        <shadow val="0"/>
        <u val="none"/>
        <vertAlign val="baseline"/>
        <sz val="11"/>
        <color auto="1"/>
        <name val="Calibri"/>
        <scheme val="minor"/>
      </font>
      <numFmt numFmtId="164" formatCode="0.0%"/>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dxf>
    <dxf>
      <font>
        <b val="0"/>
        <i val="0"/>
        <strike val="0"/>
        <condense val="0"/>
        <extend val="0"/>
        <outline val="0"/>
        <shadow val="0"/>
        <u val="none"/>
        <vertAlign val="baseline"/>
        <sz val="11"/>
        <color auto="1"/>
        <name val="Calibri"/>
        <scheme val="minor"/>
      </font>
      <numFmt numFmtId="164" formatCode="0.0%"/>
    </dxf>
    <dxf>
      <font>
        <b val="0"/>
        <i val="0"/>
        <strike val="0"/>
        <condense val="0"/>
        <extend val="0"/>
        <outline val="0"/>
        <shadow val="0"/>
        <u val="none"/>
        <vertAlign val="baseline"/>
        <sz val="11"/>
        <color auto="1"/>
        <name val="Calibri"/>
        <scheme val="minor"/>
      </font>
      <numFmt numFmtId="164" formatCode="0.0%"/>
    </dxf>
    <dxf>
      <font>
        <b val="0"/>
        <i val="0"/>
        <strike val="0"/>
        <condense val="0"/>
        <extend val="0"/>
        <outline val="0"/>
        <shadow val="0"/>
        <u val="none"/>
        <vertAlign val="baseline"/>
        <sz val="11"/>
        <color auto="1"/>
        <name val="Calibri"/>
        <scheme val="minor"/>
      </font>
      <numFmt numFmtId="164" formatCode="0.0%"/>
    </dxf>
    <dxf>
      <font>
        <strike val="0"/>
        <outline val="0"/>
        <shadow val="0"/>
        <u val="none"/>
        <color auto="1"/>
        <name val="Calibri"/>
        <scheme val="minor"/>
      </font>
      <fill>
        <patternFill patternType="solid">
          <fgColor indexed="64"/>
          <bgColor theme="0"/>
        </patternFill>
      </fill>
      <border diagonalUp="0" diagonalDown="0" outline="0">
        <left/>
        <right style="thin">
          <color indexed="64"/>
        </right>
        <top/>
        <bottom/>
      </border>
    </dxf>
    <dxf>
      <border outline="0">
        <bottom style="thin">
          <color indexed="64"/>
        </bottom>
      </border>
    </dxf>
    <dxf>
      <border outline="0">
        <left style="thin">
          <color indexed="64"/>
        </left>
        <right style="thin">
          <color indexed="64"/>
        </right>
        <bottom style="thin">
          <color indexed="64"/>
        </bottom>
      </border>
    </dxf>
    <dxf>
      <font>
        <strike val="0"/>
        <outline val="0"/>
        <shadow val="0"/>
        <u val="none"/>
        <color auto="1"/>
        <name val="Calibri"/>
        <scheme val="minor"/>
      </font>
    </dxf>
    <dxf>
      <font>
        <b/>
        <i val="0"/>
        <strike val="0"/>
        <condense val="0"/>
        <extend val="0"/>
        <outline val="0"/>
        <shadow val="0"/>
        <u val="none"/>
        <vertAlign val="baseline"/>
        <sz val="11"/>
        <color auto="1"/>
        <name val="Calibri"/>
        <scheme val="minor"/>
      </font>
      <fill>
        <patternFill patternType="solid">
          <fgColor indexed="64"/>
          <bgColor theme="4" tint="0.59996337778862885"/>
        </patternFill>
      </fill>
      <alignment horizontal="right" vertical="bottom" textRotation="0" wrapText="1" indent="0" justifyLastLine="0" shrinkToFit="0" readingOrder="0"/>
    </dxf>
    <dxf>
      <font>
        <b val="0"/>
        <i val="0"/>
        <strike val="0"/>
        <condense val="0"/>
        <extend val="0"/>
        <outline val="0"/>
        <shadow val="0"/>
        <u val="none"/>
        <vertAlign val="baseline"/>
        <sz val="11"/>
        <color auto="1"/>
        <name val="Calibri"/>
        <scheme val="minor"/>
      </font>
      <numFmt numFmtId="164" formatCode="0.0%"/>
    </dxf>
    <dxf>
      <font>
        <b val="0"/>
        <i val="0"/>
        <strike val="0"/>
        <condense val="0"/>
        <extend val="0"/>
        <outline val="0"/>
        <shadow val="0"/>
        <u val="none"/>
        <vertAlign val="baseline"/>
        <sz val="11"/>
        <color auto="1"/>
        <name val="Calibri"/>
        <scheme val="minor"/>
      </font>
      <numFmt numFmtId="164" formatCode="0.0%"/>
    </dxf>
    <dxf>
      <font>
        <b val="0"/>
        <i val="0"/>
        <strike val="0"/>
        <condense val="0"/>
        <extend val="0"/>
        <outline val="0"/>
        <shadow val="0"/>
        <u val="none"/>
        <vertAlign val="baseline"/>
        <sz val="11"/>
        <color auto="1"/>
        <name val="Calibri"/>
        <scheme val="minor"/>
      </font>
      <numFmt numFmtId="164" formatCode="0.0%"/>
    </dxf>
    <dxf>
      <font>
        <b val="0"/>
        <i val="0"/>
        <strike val="0"/>
        <condense val="0"/>
        <extend val="0"/>
        <outline val="0"/>
        <shadow val="0"/>
        <u val="none"/>
        <vertAlign val="baseline"/>
        <sz val="11"/>
        <color auto="1"/>
        <name val="Calibri"/>
        <scheme val="minor"/>
      </font>
      <numFmt numFmtId="164" formatCode="0.0%"/>
    </dxf>
    <dxf>
      <font>
        <b val="0"/>
        <i val="0"/>
        <strike val="0"/>
        <condense val="0"/>
        <extend val="0"/>
        <outline val="0"/>
        <shadow val="0"/>
        <u val="none"/>
        <vertAlign val="baseline"/>
        <sz val="11"/>
        <color auto="1"/>
        <name val="Calibri"/>
        <scheme val="minor"/>
      </font>
      <numFmt numFmtId="164" formatCode="0.0%"/>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strike val="0"/>
        <outline val="0"/>
        <shadow val="0"/>
        <u val="none"/>
        <color auto="1"/>
        <name val="Calibri"/>
        <scheme val="minor"/>
      </font>
      <numFmt numFmtId="164" formatCode="0.0%"/>
    </dxf>
    <dxf>
      <font>
        <strike val="0"/>
        <outline val="0"/>
        <shadow val="0"/>
        <u val="none"/>
        <color auto="1"/>
        <name val="Calibri"/>
        <scheme val="minor"/>
      </font>
      <numFmt numFmtId="164" formatCode="0.0%"/>
    </dxf>
    <dxf>
      <font>
        <strike val="0"/>
        <outline val="0"/>
        <shadow val="0"/>
        <u val="none"/>
        <color auto="1"/>
        <name val="Calibri"/>
        <scheme val="minor"/>
      </font>
      <numFmt numFmtId="164" formatCode="0.0%"/>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strike val="0"/>
        <outline val="0"/>
        <shadow val="0"/>
        <u val="none"/>
        <color auto="1"/>
        <name val="Calibri"/>
        <scheme val="minor"/>
      </font>
      <fill>
        <patternFill patternType="solid">
          <fgColor indexed="64"/>
          <bgColor theme="0"/>
        </patternFill>
      </fill>
      <border diagonalUp="0" diagonalDown="0" outline="0">
        <left/>
        <right style="thin">
          <color indexed="64"/>
        </right>
        <top/>
        <bottom/>
      </border>
    </dxf>
    <dxf>
      <border outline="0">
        <bottom style="thin">
          <color indexed="64"/>
        </bottom>
      </border>
    </dxf>
    <dxf>
      <border outline="0">
        <left style="thin">
          <color indexed="64"/>
        </left>
        <right style="thin">
          <color indexed="64"/>
        </right>
        <bottom style="thin">
          <color indexed="64"/>
        </bottom>
      </border>
    </dxf>
    <dxf>
      <font>
        <strike val="0"/>
        <outline val="0"/>
        <shadow val="0"/>
        <u val="none"/>
        <color auto="1"/>
        <name val="Calibri"/>
        <scheme val="minor"/>
      </font>
    </dxf>
    <dxf>
      <font>
        <b/>
        <i val="0"/>
        <strike val="0"/>
        <condense val="0"/>
        <extend val="0"/>
        <outline val="0"/>
        <shadow val="0"/>
        <u val="none"/>
        <vertAlign val="baseline"/>
        <sz val="11"/>
        <color auto="1"/>
        <name val="Calibri"/>
        <scheme val="minor"/>
      </font>
      <fill>
        <patternFill patternType="solid">
          <fgColor indexed="64"/>
          <bgColor theme="4" tint="0.59996337778862885"/>
        </patternFill>
      </fill>
      <alignment horizontal="right" vertical="bottom" textRotation="0" wrapText="1" indent="0" justifyLastLine="0" shrinkToFit="0" readingOrder="0"/>
    </dxf>
    <dxf>
      <font>
        <b val="0"/>
        <i val="0"/>
        <strike val="0"/>
        <condense val="0"/>
        <extend val="0"/>
        <outline val="0"/>
        <shadow val="0"/>
        <u val="none"/>
        <vertAlign val="baseline"/>
        <sz val="11"/>
        <color auto="1"/>
        <name val="Calibri"/>
        <scheme val="minor"/>
      </font>
      <numFmt numFmtId="168" formatCode="&quot;£&quot;#,##0.00"/>
      <fill>
        <patternFill patternType="solid">
          <fgColor indexed="64"/>
          <bgColor theme="0"/>
        </patternFill>
      </fill>
    </dxf>
    <dxf>
      <font>
        <b val="0"/>
        <i val="0"/>
        <strike val="0"/>
        <condense val="0"/>
        <extend val="0"/>
        <outline val="0"/>
        <shadow val="0"/>
        <u val="none"/>
        <vertAlign val="baseline"/>
        <sz val="11"/>
        <color auto="1"/>
        <name val="Calibri"/>
        <scheme val="minor"/>
      </font>
      <numFmt numFmtId="168" formatCode="&quot;£&quot;#,##0.00"/>
      <fill>
        <patternFill patternType="solid">
          <fgColor indexed="64"/>
          <bgColor theme="0"/>
        </patternFill>
      </fill>
    </dxf>
    <dxf>
      <font>
        <b val="0"/>
        <i val="0"/>
        <strike val="0"/>
        <condense val="0"/>
        <extend val="0"/>
        <outline val="0"/>
        <shadow val="0"/>
        <u val="none"/>
        <vertAlign val="baseline"/>
        <sz val="11"/>
        <color auto="1"/>
        <name val="Calibri"/>
        <scheme val="minor"/>
      </font>
      <numFmt numFmtId="168" formatCode="&quot;£&quot;#,##0.00"/>
      <fill>
        <patternFill patternType="solid">
          <fgColor indexed="64"/>
          <bgColor theme="0"/>
        </patternFill>
      </fill>
    </dxf>
    <dxf>
      <font>
        <b val="0"/>
        <i val="0"/>
        <strike val="0"/>
        <condense val="0"/>
        <extend val="0"/>
        <outline val="0"/>
        <shadow val="0"/>
        <u val="none"/>
        <vertAlign val="baseline"/>
        <sz val="11"/>
        <color auto="1"/>
        <name val="Calibri"/>
        <scheme val="minor"/>
      </font>
      <numFmt numFmtId="168" formatCode="&quot;£&quot;#,##0.00"/>
      <fill>
        <patternFill patternType="solid">
          <fgColor indexed="64"/>
          <bgColor theme="0"/>
        </patternFill>
      </fill>
    </dxf>
    <dxf>
      <font>
        <b val="0"/>
        <i val="0"/>
        <strike val="0"/>
        <condense val="0"/>
        <extend val="0"/>
        <outline val="0"/>
        <shadow val="0"/>
        <u val="none"/>
        <vertAlign val="baseline"/>
        <sz val="11"/>
        <color auto="1"/>
        <name val="Calibri"/>
        <scheme val="minor"/>
      </font>
      <numFmt numFmtId="168" formatCode="&quot;£&quot;#,##0.00"/>
      <fill>
        <patternFill patternType="solid">
          <fgColor indexed="64"/>
          <bgColor theme="0"/>
        </patternFill>
      </fill>
    </dxf>
    <dxf>
      <font>
        <b val="0"/>
        <i val="0"/>
        <strike val="0"/>
        <condense val="0"/>
        <extend val="0"/>
        <outline val="0"/>
        <shadow val="0"/>
        <u val="none"/>
        <vertAlign val="baseline"/>
        <sz val="11"/>
        <color auto="1"/>
        <name val="Calibri"/>
        <scheme val="minor"/>
      </font>
      <numFmt numFmtId="168" formatCode="&quot;£&quot;#,##0.00"/>
      <fill>
        <patternFill patternType="solid">
          <fgColor indexed="64"/>
          <bgColor theme="0"/>
        </patternFill>
      </fill>
    </dxf>
    <dxf>
      <font>
        <b val="0"/>
        <i val="0"/>
        <strike val="0"/>
        <condense val="0"/>
        <extend val="0"/>
        <outline val="0"/>
        <shadow val="0"/>
        <u val="none"/>
        <vertAlign val="baseline"/>
        <sz val="11"/>
        <color auto="1"/>
        <name val="Calibri"/>
        <scheme val="minor"/>
      </font>
      <numFmt numFmtId="168" formatCode="&quot;£&quot;#,##0.00"/>
      <fill>
        <patternFill patternType="solid">
          <fgColor indexed="64"/>
          <bgColor theme="0"/>
        </patternFill>
      </fill>
    </dxf>
    <dxf>
      <font>
        <b val="0"/>
        <i val="0"/>
        <strike val="0"/>
        <condense val="0"/>
        <extend val="0"/>
        <outline val="0"/>
        <shadow val="0"/>
        <u val="none"/>
        <vertAlign val="baseline"/>
        <sz val="11"/>
        <color auto="1"/>
        <name val="Calibri"/>
        <scheme val="minor"/>
      </font>
      <numFmt numFmtId="168" formatCode="&quot;£&quot;#,##0.00"/>
      <fill>
        <patternFill patternType="solid">
          <fgColor indexed="64"/>
          <bgColor theme="0"/>
        </patternFill>
      </fill>
    </dxf>
    <dxf>
      <font>
        <b val="0"/>
        <i val="0"/>
        <strike val="0"/>
        <condense val="0"/>
        <extend val="0"/>
        <outline val="0"/>
        <shadow val="0"/>
        <u val="none"/>
        <vertAlign val="baseline"/>
        <sz val="11"/>
        <color auto="1"/>
        <name val="Calibri"/>
        <scheme val="minor"/>
      </font>
      <numFmt numFmtId="168" formatCode="&quot;£&quot;#,##0.00"/>
      <fill>
        <patternFill patternType="solid">
          <fgColor indexed="64"/>
          <bgColor theme="0"/>
        </patternFill>
      </fill>
    </dxf>
    <dxf>
      <font>
        <b val="0"/>
        <i val="0"/>
        <strike val="0"/>
        <condense val="0"/>
        <extend val="0"/>
        <outline val="0"/>
        <shadow val="0"/>
        <u val="none"/>
        <vertAlign val="baseline"/>
        <sz val="11"/>
        <color auto="1"/>
        <name val="Calibri"/>
        <scheme val="minor"/>
      </font>
      <numFmt numFmtId="168" formatCode="&quot;£&quot;#,##0.00"/>
      <fill>
        <patternFill patternType="solid">
          <fgColor indexed="64"/>
          <bgColor theme="0"/>
        </patternFill>
      </fill>
    </dxf>
    <dxf>
      <font>
        <b val="0"/>
        <i val="0"/>
        <strike val="0"/>
        <condense val="0"/>
        <extend val="0"/>
        <outline val="0"/>
        <shadow val="0"/>
        <u val="none"/>
        <vertAlign val="baseline"/>
        <sz val="11"/>
        <color auto="1"/>
        <name val="Calibri"/>
        <scheme val="minor"/>
      </font>
      <numFmt numFmtId="168" formatCode="&quot;£&quot;#,##0.00"/>
      <fill>
        <patternFill patternType="solid">
          <fgColor indexed="64"/>
          <bgColor theme="0"/>
        </patternFill>
      </fill>
      <border diagonalUp="0" diagonalDown="0" outline="0">
        <left style="thin">
          <color indexed="64"/>
        </left>
        <right/>
        <top/>
        <bottom/>
      </border>
    </dxf>
    <dxf>
      <font>
        <strike val="0"/>
        <outline val="0"/>
        <shadow val="0"/>
        <u val="none"/>
        <color auto="1"/>
        <name val="Calibri"/>
        <scheme val="minor"/>
      </font>
      <fill>
        <patternFill patternType="solid">
          <fgColor indexed="64"/>
          <bgColor theme="0"/>
        </patternFill>
      </fill>
      <border diagonalUp="0" diagonalDown="0" outline="0">
        <left/>
        <right style="thin">
          <color indexed="64"/>
        </right>
        <top/>
        <bottom/>
      </border>
    </dxf>
    <dxf>
      <border outline="0">
        <bottom style="thin">
          <color indexed="64"/>
        </bottom>
      </border>
    </dxf>
    <dxf>
      <border outline="0">
        <left style="thin">
          <color indexed="64"/>
        </left>
        <right style="thin">
          <color indexed="64"/>
        </right>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0"/>
        </patternFill>
      </fill>
    </dxf>
    <dxf>
      <font>
        <b/>
        <i val="0"/>
        <strike val="0"/>
        <condense val="0"/>
        <extend val="0"/>
        <outline val="0"/>
        <shadow val="0"/>
        <u val="none"/>
        <vertAlign val="baseline"/>
        <sz val="11"/>
        <color auto="1"/>
        <name val="Calibri"/>
        <scheme val="minor"/>
      </font>
      <fill>
        <patternFill patternType="solid">
          <fgColor indexed="64"/>
          <bgColor theme="4" tint="0.59996337778862885"/>
        </patternFill>
      </fill>
      <alignment horizontal="right" vertical="bottom" textRotation="0" wrapText="1" indent="0" justifyLastLine="0" shrinkToFit="0" readingOrder="0"/>
    </dxf>
    <dxf>
      <font>
        <b val="0"/>
        <i val="0"/>
        <strike val="0"/>
        <condense val="0"/>
        <extend val="0"/>
        <outline val="0"/>
        <shadow val="0"/>
        <u val="none"/>
        <vertAlign val="baseline"/>
        <sz val="11"/>
        <color auto="1"/>
        <name val="Calibri"/>
        <scheme val="minor"/>
      </font>
      <numFmt numFmtId="167" formatCode="_-* #,##0.0_-;\-* #,##0.0_-;_-* &quot;-&quot;??_-;_-@_-"/>
    </dxf>
    <dxf>
      <font>
        <b val="0"/>
        <i val="0"/>
        <strike val="0"/>
        <condense val="0"/>
        <extend val="0"/>
        <outline val="0"/>
        <shadow val="0"/>
        <u val="none"/>
        <vertAlign val="baseline"/>
        <sz val="11"/>
        <color auto="1"/>
        <name val="Calibri"/>
        <scheme val="minor"/>
      </font>
      <numFmt numFmtId="167" formatCode="_-* #,##0.0_-;\-* #,##0.0_-;_-* &quot;-&quot;??_-;_-@_-"/>
    </dxf>
    <dxf>
      <font>
        <b val="0"/>
        <i val="0"/>
        <strike val="0"/>
        <condense val="0"/>
        <extend val="0"/>
        <outline val="0"/>
        <shadow val="0"/>
        <u val="none"/>
        <vertAlign val="baseline"/>
        <sz val="11"/>
        <color auto="1"/>
        <name val="Calibri"/>
        <scheme val="minor"/>
      </font>
      <numFmt numFmtId="167" formatCode="_-* #,##0.0_-;\-* #,##0.0_-;_-* &quot;-&quot;??_-;_-@_-"/>
    </dxf>
    <dxf>
      <font>
        <b val="0"/>
        <i val="0"/>
        <strike val="0"/>
        <condense val="0"/>
        <extend val="0"/>
        <outline val="0"/>
        <shadow val="0"/>
        <u val="none"/>
        <vertAlign val="baseline"/>
        <sz val="11"/>
        <color auto="1"/>
        <name val="Calibri"/>
        <scheme val="minor"/>
      </font>
      <numFmt numFmtId="167" formatCode="_-* #,##0.0_-;\-* #,##0.0_-;_-* &quot;-&quot;??_-;_-@_-"/>
    </dxf>
    <dxf>
      <font>
        <b val="0"/>
        <i val="0"/>
        <strike val="0"/>
        <condense val="0"/>
        <extend val="0"/>
        <outline val="0"/>
        <shadow val="0"/>
        <u val="none"/>
        <vertAlign val="baseline"/>
        <sz val="11"/>
        <color auto="1"/>
        <name val="Calibri"/>
        <scheme val="minor"/>
      </font>
      <numFmt numFmtId="167" formatCode="_-* #,##0.0_-;\-* #,##0.0_-;_-* &quot;-&quot;??_-;_-@_-"/>
    </dxf>
    <dxf>
      <font>
        <b val="0"/>
        <i val="0"/>
        <strike val="0"/>
        <condense val="0"/>
        <extend val="0"/>
        <outline val="0"/>
        <shadow val="0"/>
        <u val="none"/>
        <vertAlign val="baseline"/>
        <sz val="11"/>
        <color auto="1"/>
        <name val="Calibri"/>
        <scheme val="minor"/>
      </font>
      <numFmt numFmtId="167" formatCode="_-* #,##0.0_-;\-* #,##0.0_-;_-* &quot;-&quot;??_-;_-@_-"/>
    </dxf>
    <dxf>
      <font>
        <b val="0"/>
        <i val="0"/>
        <strike val="0"/>
        <condense val="0"/>
        <extend val="0"/>
        <outline val="0"/>
        <shadow val="0"/>
        <u val="none"/>
        <vertAlign val="baseline"/>
        <sz val="11"/>
        <color auto="1"/>
        <name val="Calibri"/>
        <scheme val="minor"/>
      </font>
      <numFmt numFmtId="167" formatCode="_-* #,##0.0_-;\-* #,##0.0_-;_-* &quot;-&quot;??_-;_-@_-"/>
    </dxf>
    <dxf>
      <font>
        <b val="0"/>
        <i val="0"/>
        <strike val="0"/>
        <condense val="0"/>
        <extend val="0"/>
        <outline val="0"/>
        <shadow val="0"/>
        <u val="none"/>
        <vertAlign val="baseline"/>
        <sz val="11"/>
        <color auto="1"/>
        <name val="Calibri"/>
        <scheme val="minor"/>
      </font>
      <numFmt numFmtId="167" formatCode="_-* #,##0.0_-;\-* #,##0.0_-;_-* &quot;-&quot;??_-;_-@_-"/>
    </dxf>
    <dxf>
      <font>
        <b val="0"/>
        <i val="0"/>
        <strike val="0"/>
        <condense val="0"/>
        <extend val="0"/>
        <outline val="0"/>
        <shadow val="0"/>
        <u val="none"/>
        <vertAlign val="baseline"/>
        <sz val="11"/>
        <color auto="1"/>
        <name val="Calibri"/>
        <scheme val="minor"/>
      </font>
      <numFmt numFmtId="167" formatCode="_-* #,##0.0_-;\-* #,##0.0_-;_-* &quot;-&quot;??_-;_-@_-"/>
    </dxf>
    <dxf>
      <font>
        <b val="0"/>
        <i val="0"/>
        <strike val="0"/>
        <condense val="0"/>
        <extend val="0"/>
        <outline val="0"/>
        <shadow val="0"/>
        <u val="none"/>
        <vertAlign val="baseline"/>
        <sz val="11"/>
        <color auto="1"/>
        <name val="Calibri"/>
        <scheme val="minor"/>
      </font>
      <numFmt numFmtId="167" formatCode="_-* #,##0.0_-;\-* #,##0.0_-;_-* &quot;-&quot;??_-;_-@_-"/>
    </dxf>
    <dxf>
      <font>
        <b val="0"/>
        <i val="0"/>
        <strike val="0"/>
        <condense val="0"/>
        <extend val="0"/>
        <outline val="0"/>
        <shadow val="0"/>
        <u val="none"/>
        <vertAlign val="baseline"/>
        <sz val="11"/>
        <color auto="1"/>
        <name val="Calibri"/>
        <scheme val="minor"/>
      </font>
      <numFmt numFmtId="167" formatCode="_-* #,##0.0_-;\-* #,##0.0_-;_-* &quot;-&quot;??_-;_-@_-"/>
    </dxf>
    <dxf>
      <font>
        <strike val="0"/>
        <outline val="0"/>
        <shadow val="0"/>
        <u val="none"/>
        <color auto="1"/>
        <name val="Calibri"/>
        <scheme val="minor"/>
      </font>
      <fill>
        <patternFill patternType="solid">
          <fgColor indexed="64"/>
          <bgColor theme="0"/>
        </patternFill>
      </fill>
      <border diagonalUp="0" diagonalDown="0" outline="0">
        <left/>
        <right style="thin">
          <color indexed="64"/>
        </right>
        <top/>
        <bottom/>
      </border>
    </dxf>
    <dxf>
      <border outline="0">
        <bottom style="thin">
          <color indexed="64"/>
        </bottom>
      </border>
    </dxf>
    <dxf>
      <border outline="0">
        <left style="thin">
          <color indexed="64"/>
        </left>
        <bottom style="thin">
          <color indexed="64"/>
        </bottom>
      </border>
    </dxf>
    <dxf>
      <font>
        <b val="0"/>
        <i val="0"/>
        <strike val="0"/>
        <condense val="0"/>
        <extend val="0"/>
        <outline val="0"/>
        <shadow val="0"/>
        <u val="none"/>
        <vertAlign val="baseline"/>
        <sz val="11"/>
        <color auto="1"/>
        <name val="Calibri"/>
        <scheme val="minor"/>
      </font>
    </dxf>
    <dxf>
      <font>
        <b/>
        <i val="0"/>
        <strike val="0"/>
        <condense val="0"/>
        <extend val="0"/>
        <outline val="0"/>
        <shadow val="0"/>
        <u val="none"/>
        <vertAlign val="baseline"/>
        <sz val="10"/>
        <color auto="1"/>
        <name val="Calibri"/>
        <scheme val="minor"/>
      </font>
      <fill>
        <patternFill patternType="solid">
          <fgColor indexed="64"/>
          <bgColor theme="4" tint="0.59996337778862885"/>
        </patternFill>
      </fill>
      <alignment horizontal="right" vertical="bottom" textRotation="0" wrapText="1" indent="0" justifyLastLine="0" shrinkToFit="0" readingOrder="0"/>
    </dxf>
    <dxf>
      <font>
        <strike val="0"/>
        <outline val="0"/>
        <shadow val="0"/>
        <u val="none"/>
        <color auto="1"/>
        <name val="Calibri"/>
        <scheme val="minor"/>
      </font>
      <numFmt numFmtId="166" formatCode="0.0"/>
    </dxf>
    <dxf>
      <font>
        <strike val="0"/>
        <outline val="0"/>
        <shadow val="0"/>
        <u val="none"/>
        <color auto="1"/>
        <name val="Calibri"/>
        <scheme val="minor"/>
      </font>
      <numFmt numFmtId="166" formatCode="0.0"/>
    </dxf>
    <dxf>
      <font>
        <strike val="0"/>
        <outline val="0"/>
        <shadow val="0"/>
        <u val="none"/>
        <color auto="1"/>
        <name val="Calibri"/>
        <scheme val="minor"/>
      </font>
      <numFmt numFmtId="166" formatCode="0.0"/>
    </dxf>
    <dxf>
      <font>
        <b val="0"/>
        <i val="0"/>
        <strike val="0"/>
        <condense val="0"/>
        <extend val="0"/>
        <outline val="0"/>
        <shadow val="0"/>
        <u val="none"/>
        <vertAlign val="baseline"/>
        <sz val="11"/>
        <color auto="1"/>
        <name val="Calibri"/>
        <scheme val="minor"/>
      </font>
      <numFmt numFmtId="167" formatCode="_-* #,##0.0_-;\-* #,##0.0_-;_-* &quot;-&quot;??_-;_-@_-"/>
    </dxf>
    <dxf>
      <font>
        <strike val="0"/>
        <outline val="0"/>
        <shadow val="0"/>
        <u val="none"/>
        <color auto="1"/>
        <name val="Calibri"/>
        <scheme val="minor"/>
      </font>
      <numFmt numFmtId="166" formatCode="0.0"/>
    </dxf>
    <dxf>
      <font>
        <strike val="0"/>
        <outline val="0"/>
        <shadow val="0"/>
        <u val="none"/>
        <color auto="1"/>
        <name val="Calibri"/>
        <scheme val="minor"/>
      </font>
      <numFmt numFmtId="166" formatCode="0.0"/>
    </dxf>
    <dxf>
      <font>
        <b val="0"/>
        <i val="0"/>
        <strike val="0"/>
        <condense val="0"/>
        <extend val="0"/>
        <outline val="0"/>
        <shadow val="0"/>
        <u val="none"/>
        <vertAlign val="baseline"/>
        <sz val="11"/>
        <color auto="1"/>
        <name val="Calibri"/>
        <scheme val="minor"/>
      </font>
      <numFmt numFmtId="165" formatCode="#,##0.0"/>
      <fill>
        <patternFill patternType="solid">
          <fgColor indexed="64"/>
          <bgColor theme="0"/>
        </patternFill>
      </fill>
      <alignment horizontal="right" vertical="bottom" textRotation="0" wrapText="0" indent="0" justifyLastLine="0" shrinkToFit="0" readingOrder="0"/>
    </dxf>
    <dxf>
      <font>
        <strike val="0"/>
        <outline val="0"/>
        <shadow val="0"/>
        <u val="none"/>
        <color auto="1"/>
        <name val="Calibri"/>
        <scheme val="minor"/>
      </font>
      <numFmt numFmtId="166" formatCode="0.0"/>
    </dxf>
    <dxf>
      <font>
        <strike val="0"/>
        <outline val="0"/>
        <shadow val="0"/>
        <u val="none"/>
        <color auto="1"/>
        <name val="Calibri"/>
        <scheme val="minor"/>
      </font>
      <numFmt numFmtId="166" formatCode="0.0"/>
    </dxf>
    <dxf>
      <font>
        <strike val="0"/>
        <outline val="0"/>
        <shadow val="0"/>
        <u val="none"/>
        <color auto="1"/>
        <name val="Calibri"/>
        <scheme val="minor"/>
      </font>
      <numFmt numFmtId="166" formatCode="0.0"/>
    </dxf>
    <dxf>
      <font>
        <b val="0"/>
        <i val="0"/>
        <strike val="0"/>
        <condense val="0"/>
        <extend val="0"/>
        <outline val="0"/>
        <shadow val="0"/>
        <u val="none"/>
        <vertAlign val="baseline"/>
        <sz val="11"/>
        <color auto="1"/>
        <name val="Calibri"/>
        <scheme val="minor"/>
      </font>
      <numFmt numFmtId="165" formatCode="#,##0.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bottom/>
      </border>
    </dxf>
    <dxf>
      <font>
        <strike val="0"/>
        <outline val="0"/>
        <shadow val="0"/>
        <u val="none"/>
        <color auto="1"/>
        <name val="Calibri"/>
        <scheme val="minor"/>
      </font>
      <fill>
        <patternFill patternType="solid">
          <fgColor indexed="64"/>
          <bgColor theme="0"/>
        </patternFill>
      </fill>
      <border diagonalUp="0" diagonalDown="0" outline="0">
        <left/>
        <right style="thin">
          <color indexed="64"/>
        </right>
        <top/>
        <bottom/>
      </border>
    </dxf>
    <dxf>
      <border outline="0">
        <bottom style="thin">
          <color indexed="64"/>
        </bottom>
      </border>
    </dxf>
    <dxf>
      <border outline="0">
        <left style="thin">
          <color indexed="64"/>
        </left>
        <right style="thin">
          <color indexed="64"/>
        </right>
        <bottom style="thin">
          <color indexed="64"/>
        </bottom>
      </border>
    </dxf>
    <dxf>
      <font>
        <strike val="0"/>
        <outline val="0"/>
        <shadow val="0"/>
        <u val="none"/>
        <color auto="1"/>
        <name val="Calibri"/>
        <scheme val="minor"/>
      </font>
    </dxf>
    <dxf>
      <font>
        <b/>
        <i val="0"/>
        <strike val="0"/>
        <condense val="0"/>
        <extend val="0"/>
        <outline val="0"/>
        <shadow val="0"/>
        <u val="none"/>
        <vertAlign val="baseline"/>
        <sz val="10"/>
        <color auto="1"/>
        <name val="Calibri"/>
        <scheme val="minor"/>
      </font>
      <fill>
        <patternFill patternType="solid">
          <fgColor indexed="64"/>
          <bgColor theme="4" tint="0.59996337778862885"/>
        </patternFill>
      </fill>
      <alignment horizontal="right" vertical="bottom" textRotation="0" wrapText="1" indent="0" justifyLastLine="0" shrinkToFit="0" readingOrder="0"/>
    </dxf>
    <dxf>
      <font>
        <b/>
        <i val="0"/>
        <strike val="0"/>
        <condense val="0"/>
        <extend val="0"/>
        <outline val="0"/>
        <shadow val="0"/>
        <u val="none"/>
        <vertAlign val="baseline"/>
        <sz val="11"/>
        <color auto="1"/>
        <name val="Calibri"/>
        <family val="2"/>
        <scheme val="minor"/>
      </font>
      <numFmt numFmtId="164" formatCode="0.0%"/>
      <fill>
        <patternFill patternType="solid">
          <fgColor indexed="64"/>
          <bgColor theme="4"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Calibri"/>
        <scheme val="minor"/>
      </font>
      <fill>
        <patternFill patternType="solid">
          <fgColor indexed="64"/>
          <bgColor theme="4" tint="0.59999389629810485"/>
        </patternFill>
      </fill>
      <alignment horizontal="center" vertical="bottom" textRotation="0" wrapText="0" indent="0" justifyLastLine="0" shrinkToFit="0" readingOrder="0"/>
    </dxf>
    <dxf>
      <font>
        <b/>
        <i val="0"/>
        <strike val="0"/>
        <condense val="0"/>
        <extend val="0"/>
        <outline val="0"/>
        <shadow val="0"/>
        <u val="none"/>
        <vertAlign val="baseline"/>
        <sz val="11"/>
        <color auto="1"/>
        <name val="Calibri"/>
        <scheme val="minor"/>
      </font>
      <numFmt numFmtId="164"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71"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Calibri"/>
        <scheme val="minor"/>
      </font>
      <fill>
        <patternFill patternType="solid">
          <fgColor indexed="64"/>
          <bgColor theme="4" tint="0.59999389629810485"/>
        </patternFill>
      </fill>
      <alignment horizontal="center" vertical="bottom" textRotation="0" wrapText="0" indent="0" justifyLastLine="0" shrinkToFit="0" readingOrder="0"/>
    </dxf>
    <dxf>
      <fill>
        <patternFill>
          <bgColor theme="4" tint="0.79998168889431442"/>
        </patternFill>
      </fill>
      <border>
        <left style="thin">
          <color auto="1"/>
        </left>
        <right style="thin">
          <color auto="1"/>
        </right>
        <top style="thin">
          <color auto="1"/>
        </top>
        <bottom style="thin">
          <color auto="1"/>
        </bottom>
      </border>
    </dxf>
    <dxf>
      <font>
        <b/>
        <i val="0"/>
      </font>
      <fill>
        <patternFill>
          <bgColor theme="4" tint="0.79998168889431442"/>
        </patternFill>
      </fill>
      <border>
        <left style="thin">
          <color auto="1"/>
        </left>
        <right style="thin">
          <color auto="1"/>
        </right>
        <top style="thin">
          <color auto="1"/>
        </top>
        <bottom style="thin">
          <color auto="1"/>
        </bottom>
      </border>
    </dxf>
    <dxf>
      <font>
        <b/>
        <i val="0"/>
      </font>
      <fill>
        <patternFill>
          <bgColor theme="4" tint="0.59996337778862885"/>
        </patternFill>
      </fill>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fill>
        <patternFill>
          <bgColor theme="4" tint="0.79998168889431442"/>
        </patternFill>
      </fill>
      <border>
        <left style="thin">
          <color auto="1"/>
        </left>
        <right style="thin">
          <color auto="1"/>
        </right>
        <top style="thin">
          <color auto="1"/>
        </top>
        <bottom style="thin">
          <color auto="1"/>
        </bottom>
      </border>
    </dxf>
    <dxf>
      <font>
        <b/>
        <i val="0"/>
      </font>
      <fill>
        <patternFill>
          <bgColor theme="4" tint="0.79998168889431442"/>
        </patternFill>
      </fill>
      <border>
        <left style="thin">
          <color auto="1"/>
        </left>
        <right style="thin">
          <color auto="1"/>
        </right>
        <top style="thin">
          <color auto="1"/>
        </top>
        <bottom style="thin">
          <color auto="1"/>
        </bottom>
      </border>
    </dxf>
    <dxf>
      <font>
        <b/>
        <i val="0"/>
      </font>
      <fill>
        <patternFill>
          <bgColor theme="4" tint="0.59996337778862885"/>
        </patternFill>
      </fill>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fill>
        <patternFill>
          <bgColor theme="4" tint="0.79998168889431442"/>
        </patternFill>
      </fill>
      <border>
        <left style="thin">
          <color auto="1"/>
        </left>
        <right style="thin">
          <color auto="1"/>
        </right>
        <top style="thin">
          <color auto="1"/>
        </top>
        <bottom style="thin">
          <color auto="1"/>
        </bottom>
      </border>
    </dxf>
    <dxf>
      <font>
        <b/>
        <i val="0"/>
      </font>
      <fill>
        <patternFill>
          <bgColor theme="4" tint="0.79998168889431442"/>
        </patternFill>
      </fill>
      <border>
        <left style="thin">
          <color auto="1"/>
        </left>
        <right style="thin">
          <color auto="1"/>
        </right>
        <top style="thin">
          <color auto="1"/>
        </top>
        <bottom style="thin">
          <color auto="1"/>
        </bottom>
      </border>
    </dxf>
    <dxf>
      <font>
        <b/>
        <i val="0"/>
      </font>
      <fill>
        <patternFill>
          <bgColor theme="4" tint="0.59996337778862885"/>
        </patternFill>
      </fill>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fill>
        <patternFill>
          <bgColor theme="4" tint="0.79998168889431442"/>
        </patternFill>
      </fill>
      <border>
        <left style="thin">
          <color auto="1"/>
        </left>
        <right style="thin">
          <color auto="1"/>
        </right>
        <top style="thin">
          <color auto="1"/>
        </top>
        <bottom style="thin">
          <color auto="1"/>
        </bottom>
      </border>
    </dxf>
    <dxf>
      <font>
        <b/>
        <i val="0"/>
      </font>
      <fill>
        <patternFill>
          <bgColor theme="4" tint="0.79998168889431442"/>
        </patternFill>
      </fill>
      <border>
        <left style="thin">
          <color auto="1"/>
        </left>
        <right style="thin">
          <color auto="1"/>
        </right>
        <top style="thin">
          <color auto="1"/>
        </top>
        <bottom style="thin">
          <color auto="1"/>
        </bottom>
      </border>
    </dxf>
    <dxf>
      <font>
        <b/>
        <i val="0"/>
      </font>
      <fill>
        <patternFill>
          <bgColor theme="4" tint="0.59996337778862885"/>
        </patternFill>
      </fill>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fill>
        <patternFill>
          <bgColor theme="4" tint="0.79998168889431442"/>
        </patternFill>
      </fill>
      <border>
        <left style="thin">
          <color auto="1"/>
        </left>
        <right style="thin">
          <color auto="1"/>
        </right>
        <top style="thin">
          <color auto="1"/>
        </top>
        <bottom style="thin">
          <color auto="1"/>
        </bottom>
      </border>
    </dxf>
    <dxf>
      <font>
        <b/>
        <i val="0"/>
      </font>
      <fill>
        <patternFill>
          <bgColor theme="4" tint="0.79998168889431442"/>
        </patternFill>
      </fill>
      <border>
        <left style="thin">
          <color auto="1"/>
        </left>
        <right style="thin">
          <color auto="1"/>
        </right>
        <top style="thin">
          <color auto="1"/>
        </top>
        <bottom style="thin">
          <color auto="1"/>
        </bottom>
      </border>
    </dxf>
    <dxf>
      <font>
        <b/>
        <i val="0"/>
      </font>
      <fill>
        <patternFill>
          <bgColor theme="4" tint="0.59996337778862885"/>
        </patternFill>
      </fill>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fill>
        <patternFill>
          <bgColor theme="4" tint="0.79998168889431442"/>
        </patternFill>
      </fill>
      <border>
        <left style="thin">
          <color auto="1"/>
        </left>
        <right style="thin">
          <color auto="1"/>
        </right>
        <top style="thin">
          <color auto="1"/>
        </top>
        <bottom style="thin">
          <color auto="1"/>
        </bottom>
      </border>
    </dxf>
    <dxf>
      <font>
        <b/>
        <i val="0"/>
      </font>
      <fill>
        <patternFill>
          <bgColor theme="4" tint="0.79998168889431442"/>
        </patternFill>
      </fill>
      <border>
        <left style="thin">
          <color auto="1"/>
        </left>
        <right style="thin">
          <color auto="1"/>
        </right>
        <top style="thin">
          <color auto="1"/>
        </top>
        <bottom style="thin">
          <color auto="1"/>
        </bottom>
      </border>
    </dxf>
    <dxf>
      <font>
        <b/>
        <i val="0"/>
      </font>
      <fill>
        <patternFill>
          <bgColor theme="4" tint="0.59996337778862885"/>
        </patternFill>
      </fill>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fill>
        <patternFill>
          <bgColor theme="4" tint="0.79998168889431442"/>
        </patternFill>
      </fill>
      <border>
        <left style="thin">
          <color auto="1"/>
        </left>
        <right style="thin">
          <color auto="1"/>
        </right>
        <top style="thin">
          <color auto="1"/>
        </top>
        <bottom style="thin">
          <color auto="1"/>
        </bottom>
      </border>
    </dxf>
    <dxf>
      <font>
        <b/>
        <i val="0"/>
      </font>
      <fill>
        <patternFill>
          <bgColor theme="4" tint="0.79998168889431442"/>
        </patternFill>
      </fill>
      <border>
        <left style="thin">
          <color auto="1"/>
        </left>
        <right style="thin">
          <color auto="1"/>
        </right>
        <top style="thin">
          <color auto="1"/>
        </top>
        <bottom style="thin">
          <color auto="1"/>
        </bottom>
      </border>
    </dxf>
    <dxf>
      <font>
        <b/>
        <i val="0"/>
      </font>
      <fill>
        <patternFill>
          <bgColor theme="4" tint="0.59996337778862885"/>
        </patternFill>
      </fill>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fill>
        <patternFill>
          <bgColor theme="4" tint="0.79998168889431442"/>
        </patternFill>
      </fill>
      <border>
        <left style="thin">
          <color auto="1"/>
        </left>
        <right style="thin">
          <color auto="1"/>
        </right>
        <top style="thin">
          <color auto="1"/>
        </top>
        <bottom style="thin">
          <color auto="1"/>
        </bottom>
      </border>
    </dxf>
    <dxf>
      <font>
        <b/>
        <i val="0"/>
      </font>
      <fill>
        <patternFill>
          <bgColor theme="4" tint="0.79998168889431442"/>
        </patternFill>
      </fill>
      <border>
        <left style="thin">
          <color auto="1"/>
        </left>
        <right style="thin">
          <color auto="1"/>
        </right>
        <top style="thin">
          <color auto="1"/>
        </top>
        <bottom style="thin">
          <color auto="1"/>
        </bottom>
      </border>
    </dxf>
    <dxf>
      <font>
        <b/>
        <i val="0"/>
      </font>
      <fill>
        <patternFill>
          <bgColor theme="4" tint="0.59996337778862885"/>
        </patternFill>
      </fill>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fill>
        <patternFill>
          <bgColor theme="4" tint="0.79998168889431442"/>
        </patternFill>
      </fill>
      <border>
        <left style="thin">
          <color auto="1"/>
        </left>
        <right style="thin">
          <color auto="1"/>
        </right>
        <top style="thin">
          <color auto="1"/>
        </top>
        <bottom style="thin">
          <color auto="1"/>
        </bottom>
      </border>
    </dxf>
    <dxf>
      <font>
        <b/>
        <i val="0"/>
      </font>
      <fill>
        <patternFill>
          <bgColor theme="4" tint="0.79998168889431442"/>
        </patternFill>
      </fill>
      <border>
        <left style="thin">
          <color auto="1"/>
        </left>
        <right style="thin">
          <color auto="1"/>
        </right>
        <top style="thin">
          <color auto="1"/>
        </top>
        <bottom style="thin">
          <color auto="1"/>
        </bottom>
      </border>
    </dxf>
    <dxf>
      <font>
        <b/>
        <i val="0"/>
      </font>
      <fill>
        <patternFill>
          <bgColor theme="4" tint="0.59996337778862885"/>
        </patternFill>
      </fill>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fill>
        <patternFill>
          <bgColor theme="4" tint="0.79998168889431442"/>
        </patternFill>
      </fill>
      <border>
        <left style="thin">
          <color auto="1"/>
        </left>
        <right style="thin">
          <color auto="1"/>
        </right>
        <top style="thin">
          <color auto="1"/>
        </top>
        <bottom style="thin">
          <color auto="1"/>
        </bottom>
      </border>
    </dxf>
    <dxf>
      <font>
        <b/>
        <i val="0"/>
      </font>
      <fill>
        <patternFill>
          <bgColor theme="4" tint="0.79998168889431442"/>
        </patternFill>
      </fill>
      <border>
        <left style="thin">
          <color auto="1"/>
        </left>
        <right style="thin">
          <color auto="1"/>
        </right>
        <top style="thin">
          <color auto="1"/>
        </top>
        <bottom style="thin">
          <color auto="1"/>
        </bottom>
      </border>
    </dxf>
    <dxf>
      <font>
        <b/>
        <i val="0"/>
      </font>
      <fill>
        <patternFill>
          <bgColor theme="4" tint="0.59996337778862885"/>
        </patternFill>
      </fill>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fill>
        <patternFill>
          <bgColor theme="4" tint="0.79998168889431442"/>
        </patternFill>
      </fill>
      <border>
        <left style="thin">
          <color auto="1"/>
        </left>
        <right style="thin">
          <color auto="1"/>
        </right>
        <top style="thin">
          <color auto="1"/>
        </top>
        <bottom style="thin">
          <color auto="1"/>
        </bottom>
      </border>
    </dxf>
    <dxf>
      <font>
        <b/>
        <i val="0"/>
      </font>
      <fill>
        <patternFill>
          <bgColor theme="4" tint="0.79998168889431442"/>
        </patternFill>
      </fill>
      <border>
        <left style="thin">
          <color auto="1"/>
        </left>
        <right style="thin">
          <color auto="1"/>
        </right>
        <top style="thin">
          <color auto="1"/>
        </top>
        <bottom style="thin">
          <color auto="1"/>
        </bottom>
      </border>
    </dxf>
    <dxf>
      <font>
        <b/>
        <i val="0"/>
      </font>
      <fill>
        <patternFill>
          <bgColor theme="4" tint="0.59996337778862885"/>
        </patternFill>
      </fill>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fill>
        <patternFill>
          <bgColor theme="4" tint="0.79998168889431442"/>
        </patternFill>
      </fill>
      <border>
        <left style="thin">
          <color auto="1"/>
        </left>
        <right style="thin">
          <color auto="1"/>
        </right>
        <top style="thin">
          <color auto="1"/>
        </top>
        <bottom style="thin">
          <color auto="1"/>
        </bottom>
      </border>
    </dxf>
    <dxf>
      <font>
        <b/>
        <i val="0"/>
      </font>
      <fill>
        <patternFill>
          <bgColor theme="4" tint="0.79998168889431442"/>
        </patternFill>
      </fill>
      <border>
        <left style="thin">
          <color auto="1"/>
        </left>
        <right style="thin">
          <color auto="1"/>
        </right>
        <top style="thin">
          <color auto="1"/>
        </top>
        <bottom style="thin">
          <color auto="1"/>
        </bottom>
      </border>
    </dxf>
    <dxf>
      <font>
        <b/>
        <i val="0"/>
      </font>
      <fill>
        <patternFill>
          <bgColor theme="4" tint="0.59996337778862885"/>
        </patternFill>
      </fill>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fill>
        <patternFill>
          <bgColor theme="4" tint="0.79998168889431442"/>
        </patternFill>
      </fill>
      <border>
        <left style="thin">
          <color auto="1"/>
        </left>
        <right style="thin">
          <color auto="1"/>
        </right>
        <top style="thin">
          <color auto="1"/>
        </top>
        <bottom style="thin">
          <color auto="1"/>
        </bottom>
      </border>
    </dxf>
    <dxf>
      <font>
        <b/>
        <i val="0"/>
      </font>
      <fill>
        <patternFill>
          <bgColor theme="4" tint="0.79998168889431442"/>
        </patternFill>
      </fill>
      <border>
        <left style="thin">
          <color auto="1"/>
        </left>
        <right style="thin">
          <color auto="1"/>
        </right>
        <top style="thin">
          <color auto="1"/>
        </top>
        <bottom style="thin">
          <color auto="1"/>
        </bottom>
      </border>
    </dxf>
    <dxf>
      <font>
        <b/>
        <i val="0"/>
      </font>
      <fill>
        <patternFill>
          <bgColor theme="4" tint="0.59996337778862885"/>
        </patternFill>
      </fill>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fill>
        <patternFill>
          <bgColor theme="4" tint="0.79998168889431442"/>
        </patternFill>
      </fill>
      <border>
        <left style="thin">
          <color auto="1"/>
        </left>
        <right style="thin">
          <color auto="1"/>
        </right>
        <top style="thin">
          <color auto="1"/>
        </top>
        <bottom style="thin">
          <color auto="1"/>
        </bottom>
      </border>
    </dxf>
    <dxf>
      <font>
        <b/>
        <i val="0"/>
      </font>
      <fill>
        <patternFill>
          <bgColor theme="4" tint="0.79998168889431442"/>
        </patternFill>
      </fill>
      <border>
        <left style="thin">
          <color auto="1"/>
        </left>
        <right style="thin">
          <color auto="1"/>
        </right>
        <top style="thin">
          <color auto="1"/>
        </top>
        <bottom style="thin">
          <color auto="1"/>
        </bottom>
      </border>
    </dxf>
    <dxf>
      <font>
        <b/>
        <i val="0"/>
      </font>
      <fill>
        <patternFill>
          <bgColor theme="4" tint="0.59996337778862885"/>
        </patternFill>
      </fill>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fill>
        <patternFill>
          <bgColor theme="4" tint="0.79998168889431442"/>
        </patternFill>
      </fill>
      <border>
        <left style="thin">
          <color auto="1"/>
        </left>
        <right style="thin">
          <color auto="1"/>
        </right>
        <top style="thin">
          <color auto="1"/>
        </top>
        <bottom style="thin">
          <color auto="1"/>
        </bottom>
      </border>
    </dxf>
    <dxf>
      <font>
        <b/>
        <i val="0"/>
      </font>
      <fill>
        <patternFill>
          <bgColor theme="4" tint="0.79998168889431442"/>
        </patternFill>
      </fill>
      <border>
        <left style="thin">
          <color auto="1"/>
        </left>
        <right style="thin">
          <color auto="1"/>
        </right>
        <top style="thin">
          <color auto="1"/>
        </top>
        <bottom style="thin">
          <color auto="1"/>
        </bottom>
      </border>
    </dxf>
    <dxf>
      <font>
        <b/>
        <i val="0"/>
      </font>
      <fill>
        <patternFill>
          <bgColor theme="4" tint="0.59996337778862885"/>
        </patternFill>
      </fill>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fill>
        <patternFill>
          <bgColor theme="4" tint="0.79998168889431442"/>
        </patternFill>
      </fill>
      <border>
        <left style="thin">
          <color auto="1"/>
        </left>
        <right style="thin">
          <color auto="1"/>
        </right>
        <top style="thin">
          <color auto="1"/>
        </top>
        <bottom style="thin">
          <color auto="1"/>
        </bottom>
      </border>
    </dxf>
    <dxf>
      <font>
        <b/>
        <i val="0"/>
      </font>
      <fill>
        <patternFill>
          <bgColor theme="4" tint="0.79998168889431442"/>
        </patternFill>
      </fill>
      <border>
        <left style="thin">
          <color auto="1"/>
        </left>
        <right style="thin">
          <color auto="1"/>
        </right>
        <top style="thin">
          <color auto="1"/>
        </top>
        <bottom style="thin">
          <color auto="1"/>
        </bottom>
      </border>
    </dxf>
    <dxf>
      <font>
        <b/>
        <i val="0"/>
      </font>
      <fill>
        <patternFill>
          <bgColor theme="4" tint="0.59996337778862885"/>
        </patternFill>
      </fill>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fill>
        <patternFill>
          <bgColor theme="4" tint="0.79998168889431442"/>
        </patternFill>
      </fill>
      <border>
        <left style="thin">
          <color auto="1"/>
        </left>
        <right style="thin">
          <color auto="1"/>
        </right>
        <top style="thin">
          <color auto="1"/>
        </top>
        <bottom style="thin">
          <color auto="1"/>
        </bottom>
      </border>
    </dxf>
    <dxf>
      <font>
        <b/>
        <i val="0"/>
      </font>
      <fill>
        <patternFill>
          <bgColor theme="4" tint="0.79998168889431442"/>
        </patternFill>
      </fill>
      <border>
        <left style="thin">
          <color auto="1"/>
        </left>
        <right style="thin">
          <color auto="1"/>
        </right>
        <top style="thin">
          <color auto="1"/>
        </top>
        <bottom style="thin">
          <color auto="1"/>
        </bottom>
      </border>
    </dxf>
    <dxf>
      <font>
        <b/>
        <i val="0"/>
      </font>
      <fill>
        <patternFill>
          <bgColor theme="4" tint="0.59996337778862885"/>
        </patternFill>
      </fill>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fill>
        <patternFill>
          <bgColor theme="4" tint="0.79998168889431442"/>
        </patternFill>
      </fill>
      <border>
        <left style="thin">
          <color auto="1"/>
        </left>
        <right style="thin">
          <color auto="1"/>
        </right>
        <top style="thin">
          <color auto="1"/>
        </top>
        <bottom style="thin">
          <color auto="1"/>
        </bottom>
      </border>
    </dxf>
    <dxf>
      <font>
        <b/>
        <i val="0"/>
      </font>
      <fill>
        <patternFill>
          <bgColor theme="4" tint="0.79998168889431442"/>
        </patternFill>
      </fill>
      <border>
        <left style="thin">
          <color auto="1"/>
        </left>
        <right style="thin">
          <color auto="1"/>
        </right>
        <top style="thin">
          <color auto="1"/>
        </top>
        <bottom style="thin">
          <color auto="1"/>
        </bottom>
      </border>
    </dxf>
    <dxf>
      <font>
        <b/>
        <i val="0"/>
      </font>
      <fill>
        <patternFill>
          <bgColor theme="4" tint="0.59996337778862885"/>
        </patternFill>
      </fill>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fill>
        <patternFill>
          <bgColor theme="4" tint="0.79998168889431442"/>
        </patternFill>
      </fill>
      <border>
        <left style="thin">
          <color auto="1"/>
        </left>
        <right style="thin">
          <color auto="1"/>
        </right>
        <top style="thin">
          <color auto="1"/>
        </top>
        <bottom style="thin">
          <color auto="1"/>
        </bottom>
      </border>
    </dxf>
    <dxf>
      <font>
        <b/>
        <i val="0"/>
      </font>
      <fill>
        <patternFill>
          <bgColor theme="4" tint="0.79998168889431442"/>
        </patternFill>
      </fill>
      <border>
        <left style="thin">
          <color auto="1"/>
        </left>
        <right style="thin">
          <color auto="1"/>
        </right>
        <top style="thin">
          <color auto="1"/>
        </top>
        <bottom style="thin">
          <color auto="1"/>
        </bottom>
      </border>
    </dxf>
    <dxf>
      <font>
        <b/>
        <i val="0"/>
      </font>
      <fill>
        <patternFill>
          <bgColor theme="4" tint="0.59996337778862885"/>
        </patternFill>
      </fill>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fill>
        <patternFill>
          <bgColor theme="4" tint="0.79998168889431442"/>
        </patternFill>
      </fill>
      <border>
        <left style="thin">
          <color auto="1"/>
        </left>
        <right style="thin">
          <color auto="1"/>
        </right>
        <top style="thin">
          <color auto="1"/>
        </top>
        <bottom style="thin">
          <color auto="1"/>
        </bottom>
      </border>
    </dxf>
    <dxf>
      <font>
        <b/>
        <i val="0"/>
      </font>
      <fill>
        <patternFill>
          <bgColor theme="4" tint="0.79998168889431442"/>
        </patternFill>
      </fill>
      <border>
        <left style="thin">
          <color auto="1"/>
        </left>
        <right style="thin">
          <color auto="1"/>
        </right>
        <top style="thin">
          <color auto="1"/>
        </top>
        <bottom style="thin">
          <color auto="1"/>
        </bottom>
      </border>
    </dxf>
    <dxf>
      <font>
        <b/>
        <i val="0"/>
      </font>
      <fill>
        <patternFill>
          <bgColor theme="4" tint="0.59996337778862885"/>
        </patternFill>
      </fill>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fill>
        <patternFill>
          <bgColor theme="4" tint="0.79998168889431442"/>
        </patternFill>
      </fill>
      <border>
        <left style="thin">
          <color auto="1"/>
        </left>
        <right style="thin">
          <color auto="1"/>
        </right>
        <top style="thin">
          <color auto="1"/>
        </top>
        <bottom style="thin">
          <color auto="1"/>
        </bottom>
      </border>
    </dxf>
    <dxf>
      <font>
        <b/>
        <i val="0"/>
      </font>
      <fill>
        <patternFill>
          <bgColor theme="4" tint="0.79998168889431442"/>
        </patternFill>
      </fill>
      <border>
        <left style="thin">
          <color auto="1"/>
        </left>
        <right style="thin">
          <color auto="1"/>
        </right>
        <top style="thin">
          <color auto="1"/>
        </top>
        <bottom style="thin">
          <color auto="1"/>
        </bottom>
      </border>
    </dxf>
    <dxf>
      <font>
        <b/>
        <i val="0"/>
      </font>
      <fill>
        <patternFill>
          <bgColor theme="4" tint="0.59996337778862885"/>
        </patternFill>
      </fill>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fill>
        <patternFill>
          <bgColor theme="4" tint="0.79998168889431442"/>
        </patternFill>
      </fill>
      <border>
        <left style="thin">
          <color auto="1"/>
        </left>
        <right style="thin">
          <color auto="1"/>
        </right>
        <top style="thin">
          <color auto="1"/>
        </top>
        <bottom style="thin">
          <color auto="1"/>
        </bottom>
      </border>
    </dxf>
    <dxf>
      <font>
        <b/>
        <i val="0"/>
      </font>
      <fill>
        <patternFill>
          <bgColor theme="4" tint="0.79998168889431442"/>
        </patternFill>
      </fill>
      <border>
        <left style="thin">
          <color auto="1"/>
        </left>
        <right style="thin">
          <color auto="1"/>
        </right>
        <top style="thin">
          <color auto="1"/>
        </top>
        <bottom style="thin">
          <color auto="1"/>
        </bottom>
      </border>
    </dxf>
    <dxf>
      <font>
        <b/>
        <i val="0"/>
      </font>
      <fill>
        <patternFill>
          <bgColor theme="4" tint="0.59996337778862885"/>
        </patternFill>
      </fill>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fill>
        <patternFill>
          <bgColor theme="4" tint="0.79998168889431442"/>
        </patternFill>
      </fill>
      <border>
        <left style="thin">
          <color auto="1"/>
        </left>
        <right style="thin">
          <color auto="1"/>
        </right>
        <top style="thin">
          <color auto="1"/>
        </top>
        <bottom style="thin">
          <color auto="1"/>
        </bottom>
      </border>
    </dxf>
    <dxf>
      <font>
        <b/>
        <i val="0"/>
      </font>
      <fill>
        <patternFill>
          <bgColor theme="4" tint="0.79998168889431442"/>
        </patternFill>
      </fill>
      <border>
        <left style="thin">
          <color auto="1"/>
        </left>
        <right style="thin">
          <color auto="1"/>
        </right>
        <top style="thin">
          <color auto="1"/>
        </top>
        <bottom style="thin">
          <color auto="1"/>
        </bottom>
      </border>
    </dxf>
    <dxf>
      <font>
        <b/>
        <i val="0"/>
      </font>
      <fill>
        <patternFill>
          <bgColor theme="4" tint="0.59996337778862885"/>
        </patternFill>
      </fill>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fill>
        <patternFill>
          <bgColor theme="4" tint="0.79998168889431442"/>
        </patternFill>
      </fill>
      <border>
        <left style="thin">
          <color auto="1"/>
        </left>
        <right style="thin">
          <color auto="1"/>
        </right>
        <top style="thin">
          <color auto="1"/>
        </top>
        <bottom style="thin">
          <color auto="1"/>
        </bottom>
      </border>
    </dxf>
    <dxf>
      <font>
        <b/>
        <i val="0"/>
      </font>
      <fill>
        <patternFill>
          <bgColor theme="4" tint="0.79998168889431442"/>
        </patternFill>
      </fill>
      <border>
        <left style="thin">
          <color auto="1"/>
        </left>
        <right style="thin">
          <color auto="1"/>
        </right>
        <top style="thin">
          <color auto="1"/>
        </top>
        <bottom style="thin">
          <color auto="1"/>
        </bottom>
      </border>
    </dxf>
    <dxf>
      <font>
        <b/>
        <i val="0"/>
      </font>
      <fill>
        <patternFill>
          <bgColor theme="4" tint="0.59996337778862885"/>
        </patternFill>
      </fill>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fill>
        <patternFill>
          <bgColor rgb="FFDCE6F1"/>
        </patternFill>
      </fill>
      <border>
        <left style="thin">
          <color auto="1"/>
        </left>
        <right style="thin">
          <color auto="1"/>
        </right>
        <top style="thin">
          <color auto="1"/>
        </top>
        <bottom style="thin">
          <color auto="1"/>
        </bottom>
      </border>
    </dxf>
    <dxf>
      <font>
        <b/>
        <i val="0"/>
      </font>
      <fill>
        <patternFill>
          <bgColor rgb="FFDCE6F1"/>
        </patternFill>
      </fill>
      <border>
        <left style="thin">
          <color auto="1"/>
        </left>
        <right style="thin">
          <color auto="1"/>
        </right>
        <top style="thin">
          <color auto="1"/>
        </top>
        <bottom style="thin">
          <color auto="1"/>
        </bottom>
      </border>
    </dxf>
    <dxf>
      <font>
        <b/>
        <i val="0"/>
      </font>
      <fill>
        <patternFill>
          <bgColor rgb="FFB8CCE4"/>
        </patternFill>
      </fill>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fill>
        <patternFill>
          <bgColor theme="4" tint="0.79998168889431442"/>
        </patternFill>
      </fill>
      <border>
        <left style="thin">
          <color auto="1"/>
        </left>
        <right style="thin">
          <color auto="1"/>
        </right>
        <top style="thin">
          <color auto="1"/>
        </top>
        <bottom style="thin">
          <color auto="1"/>
        </bottom>
      </border>
    </dxf>
    <dxf>
      <font>
        <b/>
        <i val="0"/>
      </font>
      <fill>
        <patternFill>
          <bgColor theme="4" tint="0.79998168889431442"/>
        </patternFill>
      </fill>
      <border>
        <left style="thin">
          <color auto="1"/>
        </left>
        <right style="thin">
          <color auto="1"/>
        </right>
        <top style="thin">
          <color auto="1"/>
        </top>
        <bottom style="thin">
          <color auto="1"/>
        </bottom>
      </border>
    </dxf>
    <dxf>
      <font>
        <b/>
        <i val="0"/>
      </font>
      <fill>
        <patternFill>
          <bgColor theme="4" tint="0.59996337778862885"/>
        </patternFill>
      </fill>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fill>
        <patternFill>
          <bgColor theme="4" tint="0.79998168889431442"/>
        </patternFill>
      </fill>
      <border>
        <left style="thin">
          <color auto="1"/>
        </left>
        <right style="thin">
          <color auto="1"/>
        </right>
        <top style="thin">
          <color auto="1"/>
        </top>
        <bottom style="thin">
          <color auto="1"/>
        </bottom>
      </border>
    </dxf>
    <dxf>
      <font>
        <b/>
        <i val="0"/>
      </font>
      <fill>
        <patternFill>
          <bgColor theme="4" tint="0.79998168889431442"/>
        </patternFill>
      </fill>
      <border>
        <left style="thin">
          <color auto="1"/>
        </left>
        <right style="thin">
          <color auto="1"/>
        </right>
        <top style="thin">
          <color auto="1"/>
        </top>
        <bottom style="thin">
          <color auto="1"/>
        </bottom>
      </border>
    </dxf>
    <dxf>
      <font>
        <b/>
        <i val="0"/>
      </font>
      <fill>
        <patternFill>
          <bgColor theme="4" tint="0.59996337778862885"/>
        </patternFill>
      </fill>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fill>
        <patternFill>
          <bgColor theme="4" tint="0.79998168889431442"/>
        </patternFill>
      </fill>
      <border>
        <left style="thin">
          <color auto="1"/>
        </left>
        <right style="thin">
          <color auto="1"/>
        </right>
        <top style="thin">
          <color auto="1"/>
        </top>
        <bottom style="thin">
          <color auto="1"/>
        </bottom>
      </border>
    </dxf>
    <dxf>
      <font>
        <b/>
        <i val="0"/>
      </font>
      <fill>
        <patternFill>
          <bgColor theme="4" tint="0.79998168889431442"/>
        </patternFill>
      </fill>
      <border>
        <left style="thin">
          <color auto="1"/>
        </left>
        <right style="thin">
          <color auto="1"/>
        </right>
        <top style="thin">
          <color auto="1"/>
        </top>
        <bottom style="thin">
          <color auto="1"/>
        </bottom>
      </border>
    </dxf>
    <dxf>
      <font>
        <b/>
        <i val="0"/>
      </font>
      <fill>
        <patternFill>
          <bgColor theme="4" tint="0.59996337778862885"/>
        </patternFill>
      </fill>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fill>
        <patternFill>
          <bgColor theme="4" tint="0.79998168889431442"/>
        </patternFill>
      </fill>
      <border>
        <left style="thin">
          <color auto="1"/>
        </left>
        <right style="thin">
          <color auto="1"/>
        </right>
        <top style="thin">
          <color auto="1"/>
        </top>
        <bottom style="thin">
          <color auto="1"/>
        </bottom>
      </border>
    </dxf>
    <dxf>
      <font>
        <b/>
        <i val="0"/>
      </font>
      <fill>
        <patternFill>
          <bgColor theme="4" tint="0.79998168889431442"/>
        </patternFill>
      </fill>
      <border>
        <left style="thin">
          <color auto="1"/>
        </left>
        <right style="thin">
          <color auto="1"/>
        </right>
        <top style="thin">
          <color auto="1"/>
        </top>
        <bottom style="thin">
          <color auto="1"/>
        </bottom>
      </border>
    </dxf>
    <dxf>
      <font>
        <b/>
        <i val="0"/>
      </font>
      <fill>
        <patternFill>
          <bgColor theme="4" tint="0.59996337778862885"/>
        </patternFill>
      </fill>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fill>
        <patternFill>
          <bgColor theme="4" tint="0.79998168889431442"/>
        </patternFill>
      </fill>
      <border>
        <left style="thin">
          <color auto="1"/>
        </left>
        <right style="thin">
          <color auto="1"/>
        </right>
        <top style="thin">
          <color auto="1"/>
        </top>
        <bottom style="thin">
          <color auto="1"/>
        </bottom>
      </border>
    </dxf>
    <dxf>
      <font>
        <b/>
        <i val="0"/>
      </font>
      <fill>
        <patternFill>
          <bgColor theme="4" tint="0.79998168889431442"/>
        </patternFill>
      </fill>
      <border>
        <left style="thin">
          <color auto="1"/>
        </left>
        <right style="thin">
          <color auto="1"/>
        </right>
        <top style="thin">
          <color auto="1"/>
        </top>
        <bottom style="thin">
          <color auto="1"/>
        </bottom>
      </border>
    </dxf>
    <dxf>
      <font>
        <b/>
        <i val="0"/>
      </font>
      <fill>
        <patternFill>
          <bgColor theme="4" tint="0.59996337778862885"/>
        </patternFill>
      </fill>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fill>
        <patternFill>
          <bgColor theme="4" tint="0.79998168889431442"/>
        </patternFill>
      </fill>
      <border>
        <left style="thin">
          <color auto="1"/>
        </left>
        <right style="thin">
          <color auto="1"/>
        </right>
        <top style="thin">
          <color auto="1"/>
        </top>
        <bottom style="thin">
          <color auto="1"/>
        </bottom>
      </border>
    </dxf>
    <dxf>
      <font>
        <b/>
        <i val="0"/>
      </font>
      <fill>
        <patternFill>
          <bgColor theme="4" tint="0.79998168889431442"/>
        </patternFill>
      </fill>
      <border>
        <left style="thin">
          <color auto="1"/>
        </left>
        <right style="thin">
          <color auto="1"/>
        </right>
        <top style="thin">
          <color auto="1"/>
        </top>
        <bottom style="thin">
          <color auto="1"/>
        </bottom>
      </border>
    </dxf>
    <dxf>
      <font>
        <b/>
        <i val="0"/>
      </font>
      <fill>
        <patternFill>
          <bgColor theme="4" tint="0.59996337778862885"/>
        </patternFill>
      </fill>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fill>
        <patternFill>
          <bgColor theme="4" tint="0.79998168889431442"/>
        </patternFill>
      </fill>
      <border>
        <left style="thin">
          <color auto="1"/>
        </left>
        <right style="thin">
          <color auto="1"/>
        </right>
        <top style="thin">
          <color auto="1"/>
        </top>
        <bottom style="thin">
          <color auto="1"/>
        </bottom>
      </border>
    </dxf>
    <dxf>
      <font>
        <b/>
        <i val="0"/>
      </font>
      <fill>
        <patternFill>
          <bgColor theme="4" tint="0.79998168889431442"/>
        </patternFill>
      </fill>
      <border>
        <left style="thin">
          <color auto="1"/>
        </left>
        <right style="thin">
          <color auto="1"/>
        </right>
        <top style="thin">
          <color auto="1"/>
        </top>
        <bottom style="thin">
          <color auto="1"/>
        </bottom>
      </border>
    </dxf>
    <dxf>
      <font>
        <b/>
        <i val="0"/>
      </font>
      <fill>
        <patternFill>
          <bgColor theme="4" tint="0.59996337778862885"/>
        </patternFill>
      </fill>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fill>
        <patternFill>
          <bgColor theme="4" tint="0.79998168889431442"/>
        </patternFill>
      </fill>
      <border>
        <left style="thin">
          <color auto="1"/>
        </left>
        <right style="thin">
          <color auto="1"/>
        </right>
        <top style="thin">
          <color auto="1"/>
        </top>
        <bottom style="thin">
          <color auto="1"/>
        </bottom>
      </border>
    </dxf>
    <dxf>
      <font>
        <b/>
        <i val="0"/>
      </font>
      <fill>
        <patternFill>
          <bgColor theme="4" tint="0.79998168889431442"/>
        </patternFill>
      </fill>
      <border>
        <left style="thin">
          <color auto="1"/>
        </left>
        <right style="thin">
          <color auto="1"/>
        </right>
        <top style="thin">
          <color auto="1"/>
        </top>
        <bottom style="thin">
          <color auto="1"/>
        </bottom>
      </border>
    </dxf>
    <dxf>
      <font>
        <b/>
        <i val="0"/>
      </font>
      <fill>
        <patternFill>
          <bgColor theme="4" tint="0.59996337778862885"/>
        </patternFill>
      </fill>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fill>
        <patternFill>
          <bgColor theme="4" tint="0.79998168889431442"/>
        </patternFill>
      </fill>
      <border>
        <left style="thin">
          <color auto="1"/>
        </left>
        <right style="thin">
          <color auto="1"/>
        </right>
        <top style="thin">
          <color auto="1"/>
        </top>
        <bottom style="thin">
          <color auto="1"/>
        </bottom>
      </border>
    </dxf>
    <dxf>
      <font>
        <b/>
        <i val="0"/>
      </font>
      <fill>
        <patternFill>
          <bgColor theme="4" tint="0.79998168889431442"/>
        </patternFill>
      </fill>
      <border>
        <left style="thin">
          <color auto="1"/>
        </left>
        <right style="thin">
          <color auto="1"/>
        </right>
        <top style="thin">
          <color auto="1"/>
        </top>
        <bottom style="thin">
          <color auto="1"/>
        </bottom>
      </border>
    </dxf>
    <dxf>
      <font>
        <b/>
        <i val="0"/>
      </font>
      <fill>
        <patternFill>
          <bgColor theme="4" tint="0.59996337778862885"/>
        </patternFill>
      </fill>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fill>
        <patternFill>
          <bgColor theme="4" tint="0.79998168889431442"/>
        </patternFill>
      </fill>
      <border>
        <left style="thin">
          <color auto="1"/>
        </left>
        <right style="thin">
          <color auto="1"/>
        </right>
        <top style="thin">
          <color auto="1"/>
        </top>
        <bottom style="thin">
          <color auto="1"/>
        </bottom>
      </border>
    </dxf>
    <dxf>
      <font>
        <b/>
        <i val="0"/>
      </font>
      <fill>
        <patternFill>
          <bgColor theme="4" tint="0.79998168889431442"/>
        </patternFill>
      </fill>
      <border>
        <left style="thin">
          <color auto="1"/>
        </left>
        <right style="thin">
          <color auto="1"/>
        </right>
        <top style="thin">
          <color auto="1"/>
        </top>
        <bottom style="thin">
          <color auto="1"/>
        </bottom>
      </border>
    </dxf>
    <dxf>
      <font>
        <b/>
        <i val="0"/>
      </font>
      <fill>
        <patternFill>
          <bgColor theme="4" tint="0.59996337778862885"/>
        </patternFill>
      </fill>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fill>
        <patternFill>
          <bgColor theme="4" tint="0.79998168889431442"/>
        </patternFill>
      </fill>
      <border>
        <left style="thin">
          <color auto="1"/>
        </left>
        <right style="thin">
          <color auto="1"/>
        </right>
        <top style="thin">
          <color auto="1"/>
        </top>
        <bottom style="thin">
          <color auto="1"/>
        </bottom>
      </border>
    </dxf>
    <dxf>
      <font>
        <b/>
        <i val="0"/>
      </font>
      <fill>
        <patternFill>
          <bgColor theme="4" tint="0.79998168889431442"/>
        </patternFill>
      </fill>
      <border>
        <left style="thin">
          <color auto="1"/>
        </left>
        <right style="thin">
          <color auto="1"/>
        </right>
        <top style="thin">
          <color auto="1"/>
        </top>
        <bottom style="thin">
          <color auto="1"/>
        </bottom>
      </border>
    </dxf>
    <dxf>
      <font>
        <b/>
        <i val="0"/>
      </font>
      <fill>
        <patternFill>
          <bgColor theme="4" tint="0.59996337778862885"/>
        </patternFill>
      </fill>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fill>
        <patternFill>
          <bgColor theme="4" tint="0.79998168889431442"/>
        </patternFill>
      </fill>
      <border>
        <left style="thin">
          <color auto="1"/>
        </left>
        <right style="thin">
          <color auto="1"/>
        </right>
        <top style="thin">
          <color auto="1"/>
        </top>
        <bottom style="thin">
          <color auto="1"/>
        </bottom>
      </border>
    </dxf>
    <dxf>
      <font>
        <b/>
        <i val="0"/>
      </font>
      <fill>
        <patternFill>
          <bgColor theme="4" tint="0.79998168889431442"/>
        </patternFill>
      </fill>
      <border>
        <left style="thin">
          <color auto="1"/>
        </left>
        <right style="thin">
          <color auto="1"/>
        </right>
        <top style="thin">
          <color auto="1"/>
        </top>
        <bottom style="thin">
          <color auto="1"/>
        </bottom>
      </border>
    </dxf>
    <dxf>
      <font>
        <b/>
        <i val="0"/>
      </font>
      <fill>
        <patternFill>
          <bgColor theme="4" tint="0.59996337778862885"/>
        </patternFill>
      </fill>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fill>
        <patternFill>
          <bgColor theme="4" tint="0.79998168889431442"/>
        </patternFill>
      </fill>
      <border>
        <left style="thin">
          <color auto="1"/>
        </left>
        <right style="thin">
          <color auto="1"/>
        </right>
        <top style="thin">
          <color auto="1"/>
        </top>
        <bottom style="thin">
          <color auto="1"/>
        </bottom>
      </border>
    </dxf>
    <dxf>
      <font>
        <b/>
        <i val="0"/>
      </font>
      <fill>
        <patternFill>
          <bgColor theme="4" tint="0.79998168889431442"/>
        </patternFill>
      </fill>
      <border>
        <left style="thin">
          <color auto="1"/>
        </left>
        <right style="thin">
          <color auto="1"/>
        </right>
        <top style="thin">
          <color auto="1"/>
        </top>
        <bottom style="thin">
          <color auto="1"/>
        </bottom>
      </border>
    </dxf>
    <dxf>
      <font>
        <b/>
        <i val="0"/>
      </font>
      <fill>
        <patternFill>
          <bgColor theme="4" tint="0.59996337778862885"/>
        </patternFill>
      </fill>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fill>
        <patternFill>
          <bgColor theme="4" tint="0.79998168889431442"/>
        </patternFill>
      </fill>
      <border>
        <left style="thin">
          <color auto="1"/>
        </left>
        <right style="thin">
          <color auto="1"/>
        </right>
        <top style="thin">
          <color auto="1"/>
        </top>
        <bottom style="thin">
          <color auto="1"/>
        </bottom>
      </border>
    </dxf>
    <dxf>
      <font>
        <b/>
        <i val="0"/>
      </font>
      <fill>
        <patternFill>
          <bgColor theme="4" tint="0.79998168889431442"/>
        </patternFill>
      </fill>
      <border>
        <left style="thin">
          <color auto="1"/>
        </left>
        <right style="thin">
          <color auto="1"/>
        </right>
        <top style="thin">
          <color auto="1"/>
        </top>
        <bottom style="thin">
          <color auto="1"/>
        </bottom>
      </border>
    </dxf>
    <dxf>
      <font>
        <b/>
        <i val="0"/>
      </font>
      <fill>
        <patternFill>
          <bgColor theme="4" tint="0.59996337778862885"/>
        </patternFill>
      </fill>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fill>
        <patternFill>
          <bgColor theme="4" tint="0.79998168889431442"/>
        </patternFill>
      </fill>
      <border>
        <left style="thin">
          <color auto="1"/>
        </left>
        <right style="thin">
          <color auto="1"/>
        </right>
        <top style="thin">
          <color auto="1"/>
        </top>
        <bottom style="thin">
          <color auto="1"/>
        </bottom>
      </border>
    </dxf>
    <dxf>
      <font>
        <b/>
        <i val="0"/>
      </font>
      <fill>
        <patternFill>
          <bgColor theme="4" tint="0.79998168889431442"/>
        </patternFill>
      </fill>
      <border>
        <left style="thin">
          <color auto="1"/>
        </left>
        <right style="thin">
          <color auto="1"/>
        </right>
        <top style="thin">
          <color auto="1"/>
        </top>
        <bottom style="thin">
          <color auto="1"/>
        </bottom>
      </border>
    </dxf>
    <dxf>
      <font>
        <b/>
        <i val="0"/>
      </font>
      <fill>
        <patternFill>
          <bgColor theme="4" tint="0.59996337778862885"/>
        </patternFill>
      </fill>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fill>
        <patternFill>
          <bgColor theme="4" tint="0.79998168889431442"/>
        </patternFill>
      </fill>
      <border>
        <left style="thin">
          <color auto="1"/>
        </left>
        <right style="thin">
          <color auto="1"/>
        </right>
        <top style="thin">
          <color auto="1"/>
        </top>
        <bottom style="thin">
          <color auto="1"/>
        </bottom>
      </border>
    </dxf>
    <dxf>
      <font>
        <b/>
        <i val="0"/>
      </font>
      <fill>
        <patternFill>
          <bgColor theme="4" tint="0.79998168889431442"/>
        </patternFill>
      </fill>
      <border>
        <left style="thin">
          <color auto="1"/>
        </left>
        <right style="thin">
          <color auto="1"/>
        </right>
        <top style="thin">
          <color auto="1"/>
        </top>
        <bottom style="thin">
          <color auto="1"/>
        </bottom>
      </border>
    </dxf>
    <dxf>
      <font>
        <b/>
        <i val="0"/>
      </font>
      <fill>
        <patternFill>
          <bgColor theme="4" tint="0.59996337778862885"/>
        </patternFill>
      </fill>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s>
  <tableStyles count="41" defaultTableStyle="TableStyleMedium2" defaultPivotStyle="PivotStyleLight16">
    <tableStyle name="Table Style 2" pivot="0" count="4" xr9:uid="{00000000-0011-0000-FFFF-FFFF01000000}">
      <tableStyleElement type="wholeTable" dxfId="1678"/>
      <tableStyleElement type="headerRow" dxfId="1677"/>
      <tableStyleElement type="totalRow" dxfId="1676"/>
      <tableStyleElement type="lastColumn" dxfId="1675"/>
    </tableStyle>
    <tableStyle name="Table Style 2 10" pivot="0" count="4" xr9:uid="{00000000-0011-0000-FFFF-FFFF01000000}">
      <tableStyleElement type="wholeTable" dxfId="1674"/>
      <tableStyleElement type="headerRow" dxfId="1673"/>
      <tableStyleElement type="totalRow" dxfId="1672"/>
      <tableStyleElement type="lastColumn" dxfId="1671"/>
    </tableStyle>
    <tableStyle name="Table Style 2 11" pivot="0" count="4" xr9:uid="{00000000-0011-0000-FFFF-FFFF01000000}">
      <tableStyleElement type="wholeTable" dxfId="1670"/>
      <tableStyleElement type="headerRow" dxfId="1669"/>
      <tableStyleElement type="totalRow" dxfId="1668"/>
      <tableStyleElement type="lastColumn" dxfId="1667"/>
    </tableStyle>
    <tableStyle name="Table Style 2 12" pivot="0" count="4" xr9:uid="{00000000-0011-0000-FFFF-FFFF01000000}">
      <tableStyleElement type="wholeTable" dxfId="1666"/>
      <tableStyleElement type="headerRow" dxfId="1665"/>
      <tableStyleElement type="totalRow" dxfId="1664"/>
      <tableStyleElement type="lastColumn" dxfId="1663"/>
    </tableStyle>
    <tableStyle name="Table Style 2 13" pivot="0" count="4" xr9:uid="{00000000-0011-0000-FFFF-FFFF01000000}">
      <tableStyleElement type="wholeTable" dxfId="1662"/>
      <tableStyleElement type="headerRow" dxfId="1661"/>
      <tableStyleElement type="totalRow" dxfId="1660"/>
      <tableStyleElement type="lastColumn" dxfId="1659"/>
    </tableStyle>
    <tableStyle name="Table Style 2 14" pivot="0" count="4" xr9:uid="{00000000-0011-0000-FFFF-FFFF01000000}">
      <tableStyleElement type="wholeTable" dxfId="1658"/>
      <tableStyleElement type="headerRow" dxfId="1657"/>
      <tableStyleElement type="totalRow" dxfId="1656"/>
      <tableStyleElement type="lastColumn" dxfId="1655"/>
    </tableStyle>
    <tableStyle name="Table Style 2 15" pivot="0" count="4" xr9:uid="{00000000-0011-0000-FFFF-FFFF01000000}">
      <tableStyleElement type="wholeTable" dxfId="1654"/>
      <tableStyleElement type="headerRow" dxfId="1653"/>
      <tableStyleElement type="totalRow" dxfId="1652"/>
      <tableStyleElement type="lastColumn" dxfId="1651"/>
    </tableStyle>
    <tableStyle name="Table Style 2 16" pivot="0" count="4" xr9:uid="{00000000-0011-0000-FFFF-FFFF01000000}">
      <tableStyleElement type="wholeTable" dxfId="1650"/>
      <tableStyleElement type="headerRow" dxfId="1649"/>
      <tableStyleElement type="totalRow" dxfId="1648"/>
      <tableStyleElement type="lastColumn" dxfId="1647"/>
    </tableStyle>
    <tableStyle name="Table Style 2 17" pivot="0" count="4" xr9:uid="{00000000-0011-0000-FFFF-FFFF01000000}">
      <tableStyleElement type="wholeTable" dxfId="1646"/>
      <tableStyleElement type="headerRow" dxfId="1645"/>
      <tableStyleElement type="totalRow" dxfId="1644"/>
      <tableStyleElement type="lastColumn" dxfId="1643"/>
    </tableStyle>
    <tableStyle name="Table Style 2 18" pivot="0" count="4" xr9:uid="{00000000-0011-0000-FFFF-FFFF01000000}">
      <tableStyleElement type="wholeTable" dxfId="1642"/>
      <tableStyleElement type="headerRow" dxfId="1641"/>
      <tableStyleElement type="totalRow" dxfId="1640"/>
      <tableStyleElement type="lastColumn" dxfId="1639"/>
    </tableStyle>
    <tableStyle name="Table Style 2 19" pivot="0" count="4" xr9:uid="{00000000-0011-0000-FFFF-FFFF01000000}">
      <tableStyleElement type="wholeTable" dxfId="1638"/>
      <tableStyleElement type="headerRow" dxfId="1637"/>
      <tableStyleElement type="totalRow" dxfId="1636"/>
      <tableStyleElement type="lastColumn" dxfId="1635"/>
    </tableStyle>
    <tableStyle name="Table Style 2 2" pivot="0" count="4" xr9:uid="{00000000-0011-0000-FFFF-FFFF01000000}">
      <tableStyleElement type="wholeTable" dxfId="1634"/>
      <tableStyleElement type="headerRow" dxfId="1633"/>
      <tableStyleElement type="totalRow" dxfId="1632"/>
      <tableStyleElement type="lastColumn" dxfId="1631"/>
    </tableStyle>
    <tableStyle name="Table Style 2 20" pivot="0" count="4" xr9:uid="{00000000-0011-0000-FFFF-FFFF01000000}">
      <tableStyleElement type="wholeTable" dxfId="1630"/>
      <tableStyleElement type="headerRow" dxfId="1629"/>
      <tableStyleElement type="totalRow" dxfId="1628"/>
      <tableStyleElement type="lastColumn" dxfId="1627"/>
    </tableStyle>
    <tableStyle name="Table Style 2 21" pivot="0" count="4" xr9:uid="{00000000-0011-0000-FFFF-FFFF01000000}">
      <tableStyleElement type="wholeTable" dxfId="1626"/>
      <tableStyleElement type="headerRow" dxfId="1625"/>
      <tableStyleElement type="totalRow" dxfId="1624"/>
      <tableStyleElement type="lastColumn" dxfId="1623"/>
    </tableStyle>
    <tableStyle name="Table Style 2 22" pivot="0" count="4" xr9:uid="{00000000-0011-0000-FFFF-FFFF01000000}">
      <tableStyleElement type="wholeTable" dxfId="1622"/>
      <tableStyleElement type="headerRow" dxfId="1621"/>
      <tableStyleElement type="totalRow" dxfId="1620"/>
      <tableStyleElement type="lastColumn" dxfId="1619"/>
    </tableStyle>
    <tableStyle name="Table Style 2 23" pivot="0" count="4" xr9:uid="{00000000-0011-0000-FFFF-FFFF01000000}">
      <tableStyleElement type="wholeTable" dxfId="1618"/>
      <tableStyleElement type="headerRow" dxfId="1617"/>
      <tableStyleElement type="totalRow" dxfId="1616"/>
      <tableStyleElement type="lastColumn" dxfId="1615"/>
    </tableStyle>
    <tableStyle name="Table Style 2 24" pivot="0" count="4" xr9:uid="{00000000-0011-0000-FFFF-FFFF01000000}">
      <tableStyleElement type="wholeTable" dxfId="1614"/>
      <tableStyleElement type="headerRow" dxfId="1613"/>
      <tableStyleElement type="totalRow" dxfId="1612"/>
      <tableStyleElement type="lastColumn" dxfId="1611"/>
    </tableStyle>
    <tableStyle name="Table Style 2 25" pivot="0" count="4" xr9:uid="{00000000-0011-0000-FFFF-FFFF01000000}">
      <tableStyleElement type="wholeTable" dxfId="1610"/>
      <tableStyleElement type="headerRow" dxfId="1609"/>
      <tableStyleElement type="totalRow" dxfId="1608"/>
      <tableStyleElement type="lastColumn" dxfId="1607"/>
    </tableStyle>
    <tableStyle name="Table Style 2 26" pivot="0" count="4" xr9:uid="{00000000-0011-0000-FFFF-FFFF01000000}">
      <tableStyleElement type="wholeTable" dxfId="1606"/>
      <tableStyleElement type="headerRow" dxfId="1605"/>
      <tableStyleElement type="totalRow" dxfId="1604"/>
      <tableStyleElement type="lastColumn" dxfId="1603"/>
    </tableStyle>
    <tableStyle name="Table Style 2 27" pivot="0" count="4" xr9:uid="{00000000-0011-0000-FFFF-FFFF01000000}">
      <tableStyleElement type="wholeTable" dxfId="1602"/>
      <tableStyleElement type="headerRow" dxfId="1601"/>
      <tableStyleElement type="totalRow" dxfId="1600"/>
      <tableStyleElement type="lastColumn" dxfId="1599"/>
    </tableStyle>
    <tableStyle name="Table Style 2 28" pivot="0" count="4" xr9:uid="{00000000-0011-0000-FFFF-FFFF01000000}">
      <tableStyleElement type="wholeTable" dxfId="1598"/>
      <tableStyleElement type="headerRow" dxfId="1597"/>
      <tableStyleElement type="totalRow" dxfId="1596"/>
      <tableStyleElement type="lastColumn" dxfId="1595"/>
    </tableStyle>
    <tableStyle name="Table Style 2 29" pivot="0" count="4" xr9:uid="{00000000-0011-0000-FFFF-FFFF01000000}">
      <tableStyleElement type="wholeTable" dxfId="1594"/>
      <tableStyleElement type="headerRow" dxfId="1593"/>
      <tableStyleElement type="totalRow" dxfId="1592"/>
      <tableStyleElement type="lastColumn" dxfId="1591"/>
    </tableStyle>
    <tableStyle name="Table Style 2 3" pivot="0" count="4" xr9:uid="{00000000-0011-0000-FFFF-FFFF01000000}">
      <tableStyleElement type="wholeTable" dxfId="1590"/>
      <tableStyleElement type="headerRow" dxfId="1589"/>
      <tableStyleElement type="totalRow" dxfId="1588"/>
      <tableStyleElement type="lastColumn" dxfId="1587"/>
    </tableStyle>
    <tableStyle name="Table Style 2 30" pivot="0" count="4" xr9:uid="{00000000-0011-0000-FFFF-FFFF01000000}">
      <tableStyleElement type="wholeTable" dxfId="1586"/>
      <tableStyleElement type="headerRow" dxfId="1585"/>
      <tableStyleElement type="totalRow" dxfId="1584"/>
      <tableStyleElement type="lastColumn" dxfId="1583"/>
    </tableStyle>
    <tableStyle name="Table Style 2 31" pivot="0" count="4" xr9:uid="{00000000-0011-0000-FFFF-FFFF01000000}">
      <tableStyleElement type="wholeTable" dxfId="1582"/>
      <tableStyleElement type="headerRow" dxfId="1581"/>
      <tableStyleElement type="totalRow" dxfId="1580"/>
      <tableStyleElement type="lastColumn" dxfId="1579"/>
    </tableStyle>
    <tableStyle name="Table Style 2 32" pivot="0" count="4" xr9:uid="{00000000-0011-0000-FFFF-FFFF01000000}">
      <tableStyleElement type="wholeTable" dxfId="1578"/>
      <tableStyleElement type="headerRow" dxfId="1577"/>
      <tableStyleElement type="totalRow" dxfId="1576"/>
      <tableStyleElement type="lastColumn" dxfId="1575"/>
    </tableStyle>
    <tableStyle name="Table Style 2 33" pivot="0" count="4" xr9:uid="{00000000-0011-0000-FFFF-FFFF01000000}">
      <tableStyleElement type="wholeTable" dxfId="1574"/>
      <tableStyleElement type="headerRow" dxfId="1573"/>
      <tableStyleElement type="totalRow" dxfId="1572"/>
      <tableStyleElement type="lastColumn" dxfId="1571"/>
    </tableStyle>
    <tableStyle name="Table Style 2 34" pivot="0" count="4" xr9:uid="{00000000-0011-0000-FFFF-FFFF01000000}">
      <tableStyleElement type="wholeTable" dxfId="1570"/>
      <tableStyleElement type="headerRow" dxfId="1569"/>
      <tableStyleElement type="totalRow" dxfId="1568"/>
      <tableStyleElement type="lastColumn" dxfId="1567"/>
    </tableStyle>
    <tableStyle name="Table Style 2 35" pivot="0" count="4" xr9:uid="{00000000-0011-0000-FFFF-FFFF01000000}">
      <tableStyleElement type="wholeTable" dxfId="1566"/>
      <tableStyleElement type="headerRow" dxfId="1565"/>
      <tableStyleElement type="totalRow" dxfId="1564"/>
      <tableStyleElement type="lastColumn" dxfId="1563"/>
    </tableStyle>
    <tableStyle name="Table Style 2 36" pivot="0" count="4" xr9:uid="{00000000-0011-0000-FFFF-FFFF01000000}">
      <tableStyleElement type="wholeTable" dxfId="1562"/>
      <tableStyleElement type="headerRow" dxfId="1561"/>
      <tableStyleElement type="totalRow" dxfId="1560"/>
      <tableStyleElement type="lastColumn" dxfId="1559"/>
    </tableStyle>
    <tableStyle name="Table Style 2 37" pivot="0" count="4" xr9:uid="{00000000-0011-0000-FFFF-FFFF01000000}">
      <tableStyleElement type="wholeTable" dxfId="1558"/>
      <tableStyleElement type="headerRow" dxfId="1557"/>
      <tableStyleElement type="totalRow" dxfId="1556"/>
      <tableStyleElement type="lastColumn" dxfId="1555"/>
    </tableStyle>
    <tableStyle name="Table Style 2 38" pivot="0" count="4" xr9:uid="{00000000-0011-0000-FFFF-FFFF01000000}">
      <tableStyleElement type="wholeTable" dxfId="1554"/>
      <tableStyleElement type="headerRow" dxfId="1553"/>
      <tableStyleElement type="totalRow" dxfId="1552"/>
      <tableStyleElement type="lastColumn" dxfId="1551"/>
    </tableStyle>
    <tableStyle name="Table Style 2 39" pivot="0" count="4" xr9:uid="{00000000-0011-0000-FFFF-FFFF01000000}">
      <tableStyleElement type="wholeTable" dxfId="1550"/>
      <tableStyleElement type="headerRow" dxfId="1549"/>
      <tableStyleElement type="totalRow" dxfId="1548"/>
      <tableStyleElement type="lastColumn" dxfId="1547"/>
    </tableStyle>
    <tableStyle name="Table Style 2 4" pivot="0" count="4" xr9:uid="{00000000-0011-0000-FFFF-FFFF01000000}">
      <tableStyleElement type="wholeTable" dxfId="1546"/>
      <tableStyleElement type="headerRow" dxfId="1545"/>
      <tableStyleElement type="totalRow" dxfId="1544"/>
      <tableStyleElement type="lastColumn" dxfId="1543"/>
    </tableStyle>
    <tableStyle name="Table Style 2 40" pivot="0" count="4" xr9:uid="{00000000-0011-0000-FFFF-FFFF01000000}">
      <tableStyleElement type="wholeTable" dxfId="1542"/>
      <tableStyleElement type="headerRow" dxfId="1541"/>
      <tableStyleElement type="totalRow" dxfId="1540"/>
      <tableStyleElement type="lastColumn" dxfId="1539"/>
    </tableStyle>
    <tableStyle name="Table Style 2 41" pivot="0" count="4" xr9:uid="{00000000-0011-0000-FFFF-FFFF01000000}">
      <tableStyleElement type="wholeTable" dxfId="1538"/>
      <tableStyleElement type="headerRow" dxfId="1537"/>
      <tableStyleElement type="totalRow" dxfId="1536"/>
      <tableStyleElement type="lastColumn" dxfId="1535"/>
    </tableStyle>
    <tableStyle name="Table Style 2 5" pivot="0" count="4" xr9:uid="{00000000-0011-0000-FFFF-FFFF01000000}">
      <tableStyleElement type="wholeTable" dxfId="1534"/>
      <tableStyleElement type="headerRow" dxfId="1533"/>
      <tableStyleElement type="totalRow" dxfId="1532"/>
      <tableStyleElement type="lastColumn" dxfId="1531"/>
    </tableStyle>
    <tableStyle name="Table Style 2 6" pivot="0" count="4" xr9:uid="{00000000-0011-0000-FFFF-FFFF01000000}">
      <tableStyleElement type="wholeTable" dxfId="1530"/>
      <tableStyleElement type="headerRow" dxfId="1529"/>
      <tableStyleElement type="totalRow" dxfId="1528"/>
      <tableStyleElement type="lastColumn" dxfId="1527"/>
    </tableStyle>
    <tableStyle name="Table Style 2 7" pivot="0" count="4" xr9:uid="{00000000-0011-0000-FFFF-FFFF01000000}">
      <tableStyleElement type="wholeTable" dxfId="1526"/>
      <tableStyleElement type="headerRow" dxfId="1525"/>
      <tableStyleElement type="totalRow" dxfId="1524"/>
      <tableStyleElement type="lastColumn" dxfId="1523"/>
    </tableStyle>
    <tableStyle name="Table Style 2 8" pivot="0" count="4" xr9:uid="{00000000-0011-0000-FFFF-FFFF01000000}">
      <tableStyleElement type="wholeTable" dxfId="1522"/>
      <tableStyleElement type="headerRow" dxfId="1521"/>
      <tableStyleElement type="totalRow" dxfId="1520"/>
      <tableStyleElement type="lastColumn" dxfId="1519"/>
    </tableStyle>
    <tableStyle name="Table Style 2 9" pivot="0" count="4" xr9:uid="{00000000-0011-0000-FFFF-FFFF01000000}">
      <tableStyleElement type="wholeTable" dxfId="1518"/>
      <tableStyleElement type="headerRow" dxfId="1517"/>
      <tableStyleElement type="totalRow" dxfId="1516"/>
      <tableStyleElement type="lastColumn" dxfId="151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D84FF7D2-E7AA-4BDE-8766-DEE59CCA434A}" name="Number_of_pharmacies_per_100000_population_by_LCG846" displayName="Number_of_pharmacies_per_100000_population_by_LCG846" ref="A15:M21" totalsRowShown="0" headerRowDxfId="1401" dataDxfId="1400" headerRowBorderDxfId="1398" tableBorderDxfId="1399">
  <tableColumns count="13">
    <tableColumn id="1" xr3:uid="{DCD17DF9-AE9E-47FF-91C6-F956BD28EEEE}" name="Local Commissioning Group (Health Trust)" dataDxfId="1397"/>
    <tableColumn id="6" xr3:uid="{9BB425BC-50DC-47B1-83DB-026887F6F07A}" name="2013/14" dataDxfId="1396"/>
    <tableColumn id="7" xr3:uid="{BB0C932D-27EF-43A2-A80F-97573AD0547D}" name="2014/15" dataDxfId="1395"/>
    <tableColumn id="8" xr3:uid="{2810869F-06A0-456B-80D9-3F2DADC42858}" name="2015/16" dataDxfId="1394"/>
    <tableColumn id="9" xr3:uid="{79F0CC94-6316-4078-9A57-4791D64EB5E8}" name="2016/17" dataDxfId="1393"/>
    <tableColumn id="10" xr3:uid="{C9A7407C-9C11-4BAA-8C16-DA19521EC491}" name="2017/18" dataDxfId="1392"/>
    <tableColumn id="11" xr3:uid="{2F330A38-8DAC-43BE-8DB2-2AC3263CFCEA}" name="2018/19" dataDxfId="1391"/>
    <tableColumn id="12" xr3:uid="{AE51DC86-088A-4429-AF9A-C0BB0C1F31FA}" name="2019/20" dataDxfId="1390"/>
    <tableColumn id="13" xr3:uid="{3BEF1D59-FD42-4756-B1B0-E65F3D121DB3}" name="2020/21" dataDxfId="1389"/>
    <tableColumn id="14" xr3:uid="{AFCACF60-EF51-4A72-AC85-70D93E6D568E}" name="2021/22 [note 4]" dataDxfId="1388" dataCellStyle="Percent"/>
    <tableColumn id="3" xr3:uid="{A4EB00DC-23FC-45D7-B35A-5091FC0BD01E}" name="2022/23 [note 4]" dataDxfId="1387"/>
    <tableColumn id="4" xr3:uid="{DFAFB7B2-998C-47B6-BD49-8C8460C912E7}" name="2023/24 [note 4]" dataDxfId="1386"/>
    <tableColumn id="2" xr3:uid="{30A870BD-191C-41EF-98DD-41DD4F90ADEF}" name="% Change _x000a_2013/14 - 2023/24" dataDxfId="1385" dataCellStyle="Percent"/>
  </tableColumns>
  <tableStyleInfo name="Table Style 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633C7886-AFD8-4B84-8D29-67698EBFBD1D}" name="pharmacies_by_monthly_dispensed_items_and_Health_Trust6574" displayName="pharmacies_by_monthly_dispensed_items_and_Health_Trust6574" ref="A6:J12" totalsRowShown="0" headerRowDxfId="1275" dataDxfId="1274" headerRowBorderDxfId="1272" tableBorderDxfId="1273">
  <tableColumns count="10">
    <tableColumn id="1" xr3:uid="{B8D0F479-10CF-4ECF-A86A-B3C1C58A554F}" name="Local Commissioning Group _x000a_(Health Trust)" dataDxfId="1271"/>
    <tableColumn id="2" xr3:uid="{1BB6007C-A47C-4294-AA7A-9D289DE4815A}" name="Number of _x000a_pharmacies" dataDxfId="1270"/>
    <tableColumn id="3" xr3:uid="{87EE0B69-2241-4015-AA01-20ACC9FF2BC2}" name="Average monthly dispensed items _x000a_[note 7]" dataDxfId="1269"/>
    <tableColumn id="4" xr3:uid="{654BB8B6-6CDB-4BFA-8AD9-E7C60BB7B247}" name="% difference _x000a_to NI average" dataDxfId="1268" dataCellStyle="Percent"/>
    <tableColumn id="5" xr3:uid="{8EB16C4F-EC67-42F7-A19E-FCF5463A23C7}" name="0-2,000 _x000a_items per _x000a_month" dataDxfId="1267"/>
    <tableColumn id="6" xr3:uid="{B9C34D52-9EBB-4F27-9C07-C238DE4C693E}" name="2,001-4,000 _x000a_items per _x000a_month" dataDxfId="1266"/>
    <tableColumn id="7" xr3:uid="{E652BD0F-E3D0-4C48-945F-D58F2CE214AA}" name="4,001-6000 _x000a_items per _x000a_month" dataDxfId="1265"/>
    <tableColumn id="8" xr3:uid="{C6D1CF73-F2E5-402B-87BC-7D5E69273C5D}" name="6,001-8,000 _x000a_items per _x000a_month" dataDxfId="1264"/>
    <tableColumn id="9" xr3:uid="{EB8C242D-6984-4388-B643-77EBCCC364CB}" name="8,001-10,000 _x000a_items per _x000a_month" dataDxfId="1263"/>
    <tableColumn id="10" xr3:uid="{99377011-6C7A-468B-B3C4-01BE6F1D8949}" name="10,000+ _x000a_items per _x000a_month" dataDxfId="1262"/>
  </tableColumns>
  <tableStyleInfo name="Table Style 2" showFirstColumn="0" showLastColumn="0" showRowStripes="1"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1" xr:uid="{F0D6C85D-34B8-41C5-ACFC-BA9174D24E37}" name="Proportion_of_population_dispensed_opiod_painkillers_by_Health_Trust256123302" displayName="Proportion_of_population_dispensed_opiod_painkillers_by_Health_Trust256123302" ref="A17:E23" totalsRowShown="0" headerRowDxfId="74" dataDxfId="73" tableBorderDxfId="72">
  <tableColumns count="5">
    <tableColumn id="1" xr3:uid="{28D9B1A0-5EDC-4D81-82E6-13EA05FA70C2}" name="Local Commissioning Group" dataDxfId="71"/>
    <tableColumn id="3" xr3:uid="{E96E1D0F-FCA7-4162-87B3-A50FEC3CC587}" name="2021/22_x000a_[note 4]" dataDxfId="70"/>
    <tableColumn id="6" xr3:uid="{71AE90A3-289A-45D6-A76D-70AF2E9B6C75}" name="2022/23_x000a_[note 4]" dataDxfId="69"/>
    <tableColumn id="7" xr3:uid="{D98722F8-1362-4044-BE73-619EF7EAFB76}" name="2023/24_x000a_[note 4]" dataDxfId="68"/>
    <tableColumn id="4" xr3:uid="{2FA64341-5687-455C-B3BE-CCE010A230A3}" name="% Change_x000a_2021/22 - 2023/24" dataDxfId="67"/>
  </tableColumns>
  <tableStyleInfo name="Table Style 2" showFirstColumn="0" showLastColumn="0" showRowStripes="1" showColumnStripes="0"/>
</table>
</file>

<file path=xl/tables/table1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4" xr:uid="{90BF5848-AE75-4130-A9E0-61C33F992B82}" name="Individuals_dispensed_opiod_painkillers_by_LGD259413305" displayName="Individuals_dispensed_opiod_painkillers_by_LGD259413305" ref="A7:E20" totalsRowShown="0" headerRowDxfId="66" dataDxfId="65" tableBorderDxfId="64">
  <tableColumns count="5">
    <tableColumn id="1" xr3:uid="{3F47D9A3-D48D-4F88-ABAF-C987DE5440C9}" name="Local Government District" dataDxfId="63"/>
    <tableColumn id="3" xr3:uid="{A01063A5-2ABD-44DD-8AA1-3C000FA2EAF7}" name="2021/22" dataDxfId="62"/>
    <tableColumn id="6" xr3:uid="{80399FC0-EBD3-4830-85A4-9195D96CD02A}" name="2022/23" dataDxfId="61"/>
    <tableColumn id="7" xr3:uid="{87C63B25-9F22-43F4-809B-07B5C051DA63}" name="2023/24" dataDxfId="60"/>
    <tableColumn id="4" xr3:uid="{F670A291-F3CB-44CB-B0CF-9B10762B56AB}" name="% Change_x000a_2021/22 - 2023/24" dataDxfId="59"/>
  </tableColumns>
  <tableStyleInfo name="Table Style 2" showFirstColumn="0" showLastColumn="0" showRowStripes="1" showColumnStripes="0"/>
</table>
</file>

<file path=xl/tables/table1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5" xr:uid="{61CEDDBA-456A-4205-9563-3E672050CA21}" name="Proportion_of_population_dispensed_opiod_painkillers_by_LGD260514306" displayName="Proportion_of_population_dispensed_opiod_painkillers_by_LGD260514306" ref="A23:E35" totalsRowShown="0" headerRowDxfId="58" dataDxfId="57" tableBorderDxfId="56">
  <tableColumns count="5">
    <tableColumn id="1" xr3:uid="{BFFDBC3A-A810-4107-B255-E4B6784149A8}" name="Local Government District" dataDxfId="55"/>
    <tableColumn id="3" xr3:uid="{964F616E-A226-46E5-AB09-50302D0A8B1B}" name="2021/22_x000a_[note 4]" dataDxfId="54"/>
    <tableColumn id="6" xr3:uid="{CCFC2DDE-E452-434A-9F15-4F3FF4A4412D}" name="2022/23_x000a_[note 4]" dataDxfId="53"/>
    <tableColumn id="7" xr3:uid="{3723ED23-F01C-40BE-B83E-F1D0DA343D72}" name="2023/24_x000a_[note 4]" dataDxfId="52"/>
    <tableColumn id="4" xr3:uid="{51D9A56F-CDAD-4B80-A1B4-BC0EE64BFE0B}" name="% Change_x000a_2021/22 - 2023/24" dataDxfId="51"/>
  </tableColumns>
  <tableStyleInfo name="Table Style 2" showFirstColumn="0" showLastColumn="0" showRowStripes="1" showColumnStripes="0"/>
</table>
</file>

<file path=xl/tables/table1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8" xr:uid="{747AADCC-E6D4-46CD-B13D-0A2332B57E57}" name="Individuals_dispensed_opiod_painkillers_by_age_and_gender121263615309" displayName="Individuals_dispensed_opiod_painkillers_by_age_and_gender121263615309" ref="A7:M16" totalsRowShown="0" headerRowDxfId="50" dataDxfId="49" tableBorderDxfId="48">
  <tableColumns count="13">
    <tableColumn id="1" xr3:uid="{54F75E1A-8B5A-4670-9226-F969A4D28D53}" name="Age Band" dataDxfId="47"/>
    <tableColumn id="5" xr3:uid="{AE63A31F-0BA7-47A2-9605-676EB4AA671C}" name="Males _x000a_2021/22" dataDxfId="46"/>
    <tableColumn id="6" xr3:uid="{2F028FB2-2025-46E3-9EFD-92A990461A95}" name="Females _x000a_2021/22" dataDxfId="45"/>
    <tableColumn id="7" xr3:uid="{A8CCC053-1069-45FC-8F63-355D5103FC3A}" name="Overall _x000a_2021/22" dataDxfId="44"/>
    <tableColumn id="14" xr3:uid="{6184FE0A-20B4-462B-8409-ECC27E848CE5}" name="Males _x000a_2022/23" dataDxfId="43"/>
    <tableColumn id="15" xr3:uid="{2B111EF7-774E-446E-B9B7-D3CD03875BBC}" name="Females _x000a_2022/23" dataDxfId="42"/>
    <tableColumn id="16" xr3:uid="{3798C680-1C98-4760-A742-530A9F625B38}" name="Overall _x000a_2022/23" dataDxfId="41"/>
    <tableColumn id="17" xr3:uid="{8EDDF64C-E0F6-4DAB-B210-49DFDB33A8C9}" name="Males _x000a_2023/24" dataDxfId="40"/>
    <tableColumn id="18" xr3:uid="{74C5CC3F-6399-4530-979B-07D20C3E2520}" name="Females _x000a_2023/24" dataDxfId="39"/>
    <tableColumn id="19" xr3:uid="{6B375C8A-75C3-434A-A825-ACBF6C00B2F9}" name="Overall _x000a_2023/24" dataDxfId="38"/>
    <tableColumn id="8" xr3:uid="{850DAC5B-B6F9-413D-96A4-43163F913AB7}" name="Males _x000a_% Change 2021/22 - 2023/24" dataDxfId="37"/>
    <tableColumn id="9" xr3:uid="{9CED9E4D-BE16-4DB1-877D-5D1D77ACEAFF}" name="Females _x000a_% Change 2021/22 - 2023/24" dataDxfId="36"/>
    <tableColumn id="10" xr3:uid="{B5B1C489-17FC-4F7A-B907-9318425C447B}" name="Overall _x000a_% Change 2021/22 - 2023/24" dataDxfId="35"/>
  </tableColumns>
  <tableStyleInfo name="Table Style 2" showFirstColumn="0" showLastColumn="0" showRowStripes="1" showColumnStripes="0"/>
</table>
</file>

<file path=xl/tables/table1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9" xr:uid="{0EF17679-B232-4846-A0CD-3745DF602419}" name="Proportion_of_population_dispensed_opiod_painkillers_by_age_and_gender122264716310" displayName="Proportion_of_population_dispensed_opiod_painkillers_by_age_and_gender122264716310" ref="A19:M28" totalsRowShown="0" headerRowDxfId="34" dataDxfId="33" tableBorderDxfId="32">
  <tableColumns count="13">
    <tableColumn id="1" xr3:uid="{A95CD2AE-824F-4A1E-B5D3-813652E5084F}" name="Age Band" dataDxfId="31"/>
    <tableColumn id="5" xr3:uid="{A5E55DA7-D0BB-4552-A019-24202D05CB88}" name="Males _x000a_2021/22_x000a_[note 4]" dataDxfId="30"/>
    <tableColumn id="6" xr3:uid="{0B22B739-BF91-4BE7-89B6-5700C758F06B}" name="Females _x000a_2021/22_x000a_[note 4]" dataDxfId="29"/>
    <tableColumn id="7" xr3:uid="{A0440ABD-E4A2-46EC-825E-7559E5D5F9FB}" name="Overall _x000a_2021/22_x000a_[note 4]" dataDxfId="28"/>
    <tableColumn id="14" xr3:uid="{5ED6C30B-7069-4AC6-98FC-DD9046D94BC2}" name="Males _x000a_2022/23_x000a_[note 4]" dataDxfId="27"/>
    <tableColumn id="15" xr3:uid="{F48686F0-4441-4973-927B-3A799F683278}" name="Females _x000a_2022/23_x000a_[note 4]" dataDxfId="26"/>
    <tableColumn id="16" xr3:uid="{8D6D3215-0C05-4F91-81FC-35E554C6EF48}" name="Overall _x000a_2022/23_x000a_[note 4]" dataDxfId="25"/>
    <tableColumn id="17" xr3:uid="{0C305CEC-31F1-4FB1-ABE3-BC29FDDCA1F5}" name="Males _x000a_2023/24_x000a_[note 4]" dataDxfId="24"/>
    <tableColumn id="18" xr3:uid="{8725C2D3-B454-4588-803B-C494EFA1D8D0}" name="Females _x000a_2023/24 _x000a_[note 4]" dataDxfId="23"/>
    <tableColumn id="19" xr3:uid="{53E5DC5D-E457-4963-B9C1-A7BDC10A9840}" name="Overall _x000a_2023/24_x000a_[note 4]" dataDxfId="22"/>
    <tableColumn id="8" xr3:uid="{3642E829-ED7C-4F97-AC46-A99BDEA08EBF}" name="Males _x000a_% Change 2021/22 - 2023/24" dataDxfId="21"/>
    <tableColumn id="9" xr3:uid="{3EC4707B-47ED-42F7-A5D9-6EFBCF045AF4}" name="Females _x000a_% Change 2021/22 - 2023/24" dataDxfId="20"/>
    <tableColumn id="10" xr3:uid="{DA1DE048-04BC-4694-9B69-C634E9408F7E}" name="Overall _x000a_% Change 2021/22 - 2023/24" dataDxfId="19"/>
  </tableColumns>
  <tableStyleInfo name="Table Style 2" showFirstColumn="0" showLastColumn="0" showRowStripes="1" showColumnStripes="0"/>
</table>
</file>

<file path=xl/tables/table1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2" xr:uid="{8AB8DBE7-0B00-490B-BD0E-C912D276B13C}" name="Individuals_dispensed_anti_depressants_by_Health_Trust889086123267917313" displayName="Individuals_dispensed_anti_depressants_by_Health_Trust889086123267917313" ref="A7:E14" totalsRowShown="0" headerRowDxfId="18" dataDxfId="17" tableBorderDxfId="16">
  <tableColumns count="5">
    <tableColumn id="1" xr3:uid="{5F971024-740F-4AA4-B88F-6C6A09046CBC}" name="Deprivation Quintile" dataDxfId="15"/>
    <tableColumn id="3" xr3:uid="{CDB0CF6D-B9A9-4047-8BDE-BFAC3564CFCC}" name="2021/22" dataDxfId="14"/>
    <tableColumn id="4" xr3:uid="{17816A5F-2530-4518-B5F1-E7FE33164ABE}" name="2022/23" dataCellStyle="Normal"/>
    <tableColumn id="6" xr3:uid="{6545679E-15BC-4449-89CA-835608B44399}" name="2023/24" dataDxfId="13"/>
    <tableColumn id="7" xr3:uid="{C835167C-6494-43AB-9AD1-CD14769B7CDF}" name="% Change_x000a_2021/22 - 2023/24" dataDxfId="12" dataCellStyle="20% - Accent1"/>
  </tableColumns>
  <tableStyleInfo name="Table Style 2" showFirstColumn="0" showLastColumn="0" showRowStripes="1" showColumnStripes="0"/>
</table>
</file>

<file path=xl/tables/table1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3" xr:uid="{B5F3AC1B-DB80-4904-A010-006A175FB6B9}" name="Proportion_of_population_dispensed_anti_depressants_by_Health_Trust8991871242681018314" displayName="Proportion_of_population_dispensed_anti_depressants_by_Health_Trust8991871242681018314" ref="A17:E23" totalsRowShown="0" headerRowDxfId="11" dataDxfId="10" tableBorderDxfId="9">
  <tableColumns count="5">
    <tableColumn id="1" xr3:uid="{53DE8BC7-4C45-436D-9123-835F616AAB98}" name="Deprivation Quintile" dataDxfId="8"/>
    <tableColumn id="3" xr3:uid="{FE402680-E006-4BB3-8947-B9841AB1E0B8}" name="2021/22" dataDxfId="7"/>
    <tableColumn id="4" xr3:uid="{CB0C9FB0-A2C9-464E-94C7-8D7EC90FFA9E}" name="2022/23" dataDxfId="6"/>
    <tableColumn id="7" xr3:uid="{331998DC-D818-48E0-9023-2E18DF2BEAEF}" name="2023/24" dataDxfId="5"/>
    <tableColumn id="6" xr3:uid="{3395EEC7-DA12-4BA7-A079-2E00D07A5634}" name="% Change_x000a_2021/22 - 2023/24" dataDxfId="4" dataCellStyle="20% - Accent1"/>
  </tableColumns>
  <tableStyleInfo name="Table Style 2" showFirstColumn="0" showLastColumn="0" showRowStripes="1" showColumnStripes="0"/>
</table>
</file>

<file path=xl/tables/table1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5" xr:uid="{8AEA4FA0-88A9-47DF-B873-0451345BC36A}" name="Notes2703316" displayName="Notes2703316" ref="A1:B37" totalsRowShown="0" headerRowDxfId="3" dataDxfId="2">
  <tableColumns count="2">
    <tableColumn id="1" xr3:uid="{1F77E1AB-FCDA-4E00-A5D5-7382088AFFC0}" name="Note" dataDxfId="1"/>
    <tableColumn id="2" xr3:uid="{09ACC090-B371-4DB9-B08B-D03E35F56D46}" name="Note text" dataDxfId="0"/>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1458BB95-F87B-4E7E-B246-F82B43863727}" name="Pharmacies_by_monthly_dispensed_items_and_LGD6675" displayName="Pharmacies_by_monthly_dispensed_items_and_LGD6675" ref="A24:J36" totalsRowShown="0" headerRowDxfId="1261" dataDxfId="1260" headerRowBorderDxfId="1258" tableBorderDxfId="1259">
  <tableColumns count="10">
    <tableColumn id="1" xr3:uid="{45BD177E-2FB0-44F7-ADF5-8D334E856C8B}" name="Local Government District" dataDxfId="1257"/>
    <tableColumn id="2" xr3:uid="{6FD18F21-D321-4318-9411-5C454BC92145}" name="Number of _x000a_pharmacies" dataDxfId="1256"/>
    <tableColumn id="3" xr3:uid="{ABA530B0-11C1-47B6-B64C-CB18BC982FBE}" name="Average monthly _x000a_dispensed _x000a_Items _x000a_[note 7]" dataDxfId="1255"/>
    <tableColumn id="4" xr3:uid="{22FC3D46-CF40-4C6E-87A6-B3C2D77C1755}" name="% difference _x000a_to NI average" dataDxfId="1254" dataCellStyle="Percent"/>
    <tableColumn id="5" xr3:uid="{1863D5DA-D008-495B-B832-8FB4384B458E}" name="0-2,000 _x000a_items per _x000a_month" dataDxfId="1253"/>
    <tableColumn id="6" xr3:uid="{1574D7C7-EB31-45E6-AD7D-6BA79D7B7CFE}" name="2,001-4,000 _x000a_items per _x000a_month" dataDxfId="1252"/>
    <tableColumn id="7" xr3:uid="{59EF3084-672B-4692-AC94-FCD63E9CD0B3}" name="4,001-6000 _x000a_items per _x000a_month" dataDxfId="1251"/>
    <tableColumn id="8" xr3:uid="{9D2E5F70-1FF5-487F-A7FC-8CFE180AE41D}" name="6,001-8,000 _x000a_items per _x000a_month" dataDxfId="1250"/>
    <tableColumn id="9" xr3:uid="{7FE55586-8227-456B-BEB3-576A4BEF4C4C}" name="8,001-10,000 _x000a_items per _x000a_month" dataDxfId="1249"/>
    <tableColumn id="10" xr3:uid="{0E0B13E2-FFF9-40FF-82C6-24B0FFA63890}" name="10,000+ _x000a_items per _x000a_month" dataDxfId="1248"/>
  </tableColumns>
  <tableStyleInfo name="Table Style 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690D0346-C13B-4AE2-9301-F19AE5DE23B3}" name="average_number_of_items_by_Health_Trust_and_financial_year8486" displayName="average_number_of_items_by_Health_Trust_and_financial_year8486" ref="A6:L12" totalsRowShown="0" headerRowDxfId="1247" dataDxfId="1246" tableBorderDxfId="1245">
  <tableColumns count="12">
    <tableColumn id="1" xr3:uid="{956CACDC-4E23-4A86-84BA-115BF5B31AAA}" name="Local Commissioning Group _x000a_(Health Trust)" dataDxfId="1244"/>
    <tableColumn id="6" xr3:uid="{7CC8B188-259A-491F-B1C5-E8B6910190A5}" name="2013/14_x000a_(000's)" dataDxfId="1243"/>
    <tableColumn id="7" xr3:uid="{781CE8D8-4EC0-47EA-ACD3-9DAE23D69DD4}" name="2014/15_x000a_(000's)" dataDxfId="1242"/>
    <tableColumn id="8" xr3:uid="{980005CE-D0B4-4E2F-8CFB-C7C409D36271}" name="2015/16_x000a_(000's)" dataDxfId="1241"/>
    <tableColumn id="9" xr3:uid="{DE8D2178-910D-43CC-A0D8-3C44FA363A12}" name="2016/17_x000a_(000's)" dataDxfId="1240"/>
    <tableColumn id="10" xr3:uid="{27A6E7F7-6663-4516-8952-97BD922EECA9}" name="2017/18_x000a_(000's)" dataDxfId="1239"/>
    <tableColumn id="11" xr3:uid="{34B73744-28DE-48C1-AC98-43F9BEF9130B}" name="2018/19_x000a_(000's)" dataDxfId="1238"/>
    <tableColumn id="12" xr3:uid="{80FE9F6A-100A-4D77-8630-56CEC834248B}" name="2019/20_x000a_(000's)" dataDxfId="1237"/>
    <tableColumn id="13" xr3:uid="{A4BDD077-A4D3-4F7A-ACA0-445DEAE74F3E}" name="2020/21_x000a_(000's)" dataDxfId="1236"/>
    <tableColumn id="2" xr3:uid="{0BA1A0CB-03AA-4059-B03E-FD184393A212}" name="2021/22_x000a_(000's)" dataDxfId="1235"/>
    <tableColumn id="3" xr3:uid="{BFAAF090-A214-4CFF-A6A5-D6A6B1EB9CFE}" name="2022/23_x000a_(000's)" dataDxfId="1234"/>
    <tableColumn id="4" xr3:uid="{FD0EA920-2AA3-4AC6-A90E-C0B477473805}" name="2023/24_x000a_(000's)" dataDxfId="1233"/>
  </tableColumns>
  <tableStyleInfo name="Table Style 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9B0D7756-D2FD-4369-93EE-2DF827EA1C6A}" name="precentage_change_in_average_number_of_items_per_pharmacy_by_Health_Trust8587" displayName="precentage_change_in_average_number_of_items_per_pharmacy_by_Health_Trust8587" ref="A15:L21" totalsRowShown="0" headerRowDxfId="1232" dataDxfId="1231" tableBorderDxfId="1230">
  <tableColumns count="12">
    <tableColumn id="1" xr3:uid="{A8C98A07-A73F-434E-992D-71EBF4CD3602}" name="Local Commissioning Group _x000a_(Health Trust)" dataDxfId="1229"/>
    <tableColumn id="6" xr3:uid="{85FC6879-D547-4487-9DA2-809963F85032}" name="2013/14 _x000a_- 2014/15" dataDxfId="1228"/>
    <tableColumn id="7" xr3:uid="{DC21A002-0631-4645-9C03-8B91E88C4001}" name="2014/15 _x000a_- 2015/16" dataDxfId="1227"/>
    <tableColumn id="8" xr3:uid="{64D1DAD8-DF90-41BA-A5FD-3EC838161C97}" name="2015/16 _x000a_-2016/17" dataDxfId="1226"/>
    <tableColumn id="9" xr3:uid="{7FE40B07-E1EF-4C31-A36E-66454217D9C6}" name="2016/17 _x000a_- 2017/18" dataDxfId="1225"/>
    <tableColumn id="10" xr3:uid="{C7F18988-B905-4CB0-93A4-E79BEB7C3D85}" name="2017/18 _x000a_- 2018/19" dataDxfId="1224"/>
    <tableColumn id="11" xr3:uid="{34A77522-5FD0-489B-AF93-7E562F703D25}" name="2018/19 _x000a_- 2019/20" dataDxfId="1223"/>
    <tableColumn id="12" xr3:uid="{E39945E1-4812-4D02-9C7D-89884D615ADB}" name="2019/20 _x000a_- 2020/21" dataDxfId="1222"/>
    <tableColumn id="2" xr3:uid="{69CD46DE-B99A-492F-B0B1-A2707B0F1D2C}" name="2020/21 _x000a_- 2021/22" dataDxfId="1221"/>
    <tableColumn id="3" xr3:uid="{9836AFB1-7082-4C62-9998-73C028A1A486}" name="2021/22 _x000a_- 2022/23" dataDxfId="1220"/>
    <tableColumn id="5" xr3:uid="{0CC727C7-AC2D-49BE-897D-3BCA71728CDE}" name="2022/23 - 2023/24" dataDxfId="1219"/>
    <tableColumn id="13" xr3:uid="{7CF884CF-41E2-4842-9699-E5B5941D6322}" name="2013/14 - 2023/24" dataDxfId="1218" dataCellStyle="Percent"/>
  </tableColumns>
  <tableStyleInfo name="Table Style 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2E1ADEB2-951C-48BC-B199-9B02D2E52108}" name="Average_total_ingredient_cost_per_pharmacy_by_Health_Trust_and_financial_year8688" displayName="Average_total_ingredient_cost_per_pharmacy_by_Health_Trust_and_financial_year8688" ref="A24:L30" totalsRowShown="0" headerRowDxfId="1217" dataDxfId="1216" tableBorderDxfId="1215">
  <tableColumns count="12">
    <tableColumn id="1" xr3:uid="{D3B5BF75-296B-4BD9-B0E8-46D8A8DB47C7}" name="Local Commissioning Group _x000a_(Health Trust)" dataDxfId="1214"/>
    <tableColumn id="6" xr3:uid="{F05EEA0F-6D5F-4417-9AC6-470C6EBDBB50}" name="2013/14_x000a_(£000's)" dataDxfId="1213"/>
    <tableColumn id="7" xr3:uid="{7ABF7375-C8ED-46D6-BCB4-5B67B3400B11}" name="2014/15_x000a_(£000's)" dataDxfId="1212"/>
    <tableColumn id="8" xr3:uid="{C9731106-7945-49AA-B0AD-A0C928D775D7}" name="2015/16_x000a_(£000's)" dataDxfId="1211"/>
    <tableColumn id="9" xr3:uid="{19A8FC93-F872-4948-8D84-F501814CD793}" name="2016/17_x000a_(£000's)" dataDxfId="1210"/>
    <tableColumn id="10" xr3:uid="{170647F4-7EE3-48FD-AEE1-274F12C29ECD}" name="2017/18_x000a_(£000's)" dataDxfId="1209"/>
    <tableColumn id="11" xr3:uid="{BCC4128A-D65B-4D2E-8B08-737A35C08F40}" name="2018/19_x000a_(£000's)" dataDxfId="1208"/>
    <tableColumn id="12" xr3:uid="{103DC649-7389-4336-8007-F88BBF354488}" name="2019/20_x000a_(£000's)" dataDxfId="1207"/>
    <tableColumn id="13" xr3:uid="{E098E625-9C46-4A4F-A9FC-B31BE51BBB32}" name="2020/21_x000a_(£000's)" dataDxfId="1206"/>
    <tableColumn id="2" xr3:uid="{493FABC9-2A74-42E4-B5E8-31986BA99ADD}" name="2021/22_x000a_(£000's)" dataDxfId="1205"/>
    <tableColumn id="4" xr3:uid="{1980181D-B020-4206-B3EA-1D54D60470AF}" name="2022/23_x000a_(£000's)" dataDxfId="1204"/>
    <tableColumn id="3" xr3:uid="{97B78361-2730-4C78-9B25-7154CBD878C4}" name="2023/24_x000a_(£000's)" dataDxfId="1203"/>
  </tableColumns>
  <tableStyleInfo name="Table Style 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1CF0BE9A-7BC2-4F73-9573-3E4A5105F166}" name="Percentage_change_in_average_ingredient_cost_per_pharmacy_by_Health_Trust8792" displayName="Percentage_change_in_average_ingredient_cost_per_pharmacy_by_Health_Trust8792" ref="A33:L39" totalsRowShown="0" headerRowDxfId="1202" dataDxfId="1201" tableBorderDxfId="1200" dataCellStyle="Percent">
  <tableColumns count="12">
    <tableColumn id="1" xr3:uid="{89CA7274-513C-4411-8660-5A57D3BEA340}" name="Local Commissioning Group _x000a_(Health Trust)" dataDxfId="1199"/>
    <tableColumn id="6" xr3:uid="{4C1AB6B0-264B-4A5D-B532-F1AD4AD6CDB4}" name="2013/14 _x000a_- 2014/15" dataDxfId="1198" dataCellStyle="Percent"/>
    <tableColumn id="7" xr3:uid="{6815148C-3017-4470-9CF9-460F6F4A724D}" name="2014/15 _x000a_- 2015/16" dataDxfId="1197" dataCellStyle="Percent"/>
    <tableColumn id="8" xr3:uid="{BCB7835B-B6E3-460C-A9E5-B7C0635FBB0C}" name="2015/16 _x000a_-2016/17" dataDxfId="1196" dataCellStyle="Percent"/>
    <tableColumn id="9" xr3:uid="{25D7AFF2-594C-48EC-A147-62F9542B3C7A}" name="2016/17 _x000a_- 2017/18" dataDxfId="1195" dataCellStyle="Percent"/>
    <tableColumn id="10" xr3:uid="{277ACF76-4028-4122-A438-A8A1B5D32DEC}" name="2017/18 _x000a_- 2018/19" dataDxfId="1194" dataCellStyle="Percent"/>
    <tableColumn id="11" xr3:uid="{389D9997-53C2-4147-B264-BA47C4BDD7DF}" name="2018/9 _x000a_- 2019/20" dataDxfId="1193" dataCellStyle="Percent"/>
    <tableColumn id="12" xr3:uid="{711B2B1E-C325-4D44-AFA9-DF1E03598D2C}" name="2019/20 _x000a_- 2020/21" dataDxfId="1192" dataCellStyle="Percent"/>
    <tableColumn id="14" xr3:uid="{A4FDA279-7FB7-4D92-BE13-00666177A453}" name="2020/21 _x000a_- 2021/22" dataDxfId="1191" dataCellStyle="Percent"/>
    <tableColumn id="2" xr3:uid="{63405F92-225D-409B-B74F-440072BF7C67}" name="2021/22 _x000a_- 2022/23" dataDxfId="1190" dataCellStyle="Percent"/>
    <tableColumn id="3" xr3:uid="{879D7A14-EC02-45B6-9D3C-823B80D8BC95}" name="2022/23_x000a_- 2023/24" dataDxfId="1189" dataCellStyle="Percent"/>
    <tableColumn id="13" xr3:uid="{B35242DA-5742-4A33-AA01-D458DE4F8D86}" name="2013/14_x000a_- 2023/24" dataDxfId="1188" dataCellStyle="Percent"/>
  </tableColumns>
  <tableStyleInfo name="Table Style 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0624189B-69BC-4E9C-94E3-380D067998D9}" name="average_total_number_of_items_per_pharmacy_by_LGD_and_financial_year119100" displayName="average_total_number_of_items_per_pharmacy_by_LGD_and_financial_year119100" ref="A6:L18" totalsRowShown="0" headerRowDxfId="1187" dataDxfId="1186" headerRowBorderDxfId="1184" tableBorderDxfId="1185">
  <tableColumns count="12">
    <tableColumn id="1" xr3:uid="{524A325A-AACB-444A-872D-CB1C995951C4}" name="Local Government District" dataDxfId="1183"/>
    <tableColumn id="6" xr3:uid="{B8B1DB64-86B5-4ACD-BF10-11C79E41003B}" name="2013/14_x000a_(000's)" dataDxfId="1182"/>
    <tableColumn id="7" xr3:uid="{274054D9-0ED8-4BCC-A21B-EBAFD9EA1CA5}" name="2014/15_x000a_(000's)" dataDxfId="1181"/>
    <tableColumn id="8" xr3:uid="{430AE904-8057-4388-A45B-08F04EFBA6A2}" name="2015/16_x000a_(000's)" dataDxfId="1180"/>
    <tableColumn id="9" xr3:uid="{F573FDEC-167E-45AE-A157-DEAEFFD11543}" name="2016/17_x000a_(000's)" dataDxfId="1179"/>
    <tableColumn id="10" xr3:uid="{44B14F13-7E4A-4751-822F-9312F4A4C376}" name="2017/18_x000a_(000's)" dataDxfId="1178"/>
    <tableColumn id="11" xr3:uid="{ECB09A7E-DA7D-4A97-9820-9179CF2C752C}" name="2018/19_x000a_(000's)" dataDxfId="1177"/>
    <tableColumn id="12" xr3:uid="{709E8494-698A-435D-A0E7-D52C190615BC}" name="2019/20_x000a_(000's)" dataDxfId="1176"/>
    <tableColumn id="13" xr3:uid="{333101BC-7773-49F8-8910-CFE23D608D04}" name="2020/21_x000a_(000's)" dataDxfId="1175"/>
    <tableColumn id="2" xr3:uid="{EF9B2DFA-ACE9-4852-A04C-AC9095E9E5AB}" name="2021/22_x000a_(000's)" dataDxfId="1174"/>
    <tableColumn id="3" xr3:uid="{081E2585-3FD4-4DD1-9B66-070A9CA4E637}" name="2022/23_x000a_(000's)" dataDxfId="1173"/>
    <tableColumn id="4" xr3:uid="{A8E6FF89-AFBE-413B-96EA-0C9E983E12EC}" name="2023/24_x000a_(000's)" dataDxfId="1172"/>
  </tableColumns>
  <tableStyleInfo name="Table Style 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05C60501-0D17-4E5E-BBCE-E9EBC8A64451}" name="percentage_change_in_average_total_items_per_pharmacy_by_LGD120101" displayName="percentage_change_in_average_total_items_per_pharmacy_by_LGD120101" ref="A21:L33" totalsRowShown="0" headerRowDxfId="1171" dataDxfId="1170" tableBorderDxfId="1169">
  <tableColumns count="12">
    <tableColumn id="1" xr3:uid="{23169CB1-7B4D-48E1-9704-A7A9E6C7B716}" name="Local Government District" dataDxfId="1168"/>
    <tableColumn id="6" xr3:uid="{EA638902-6334-4962-BF53-0A4481BB2FA9}" name="2013/14 _x000a_- 2014/15" dataDxfId="1167"/>
    <tableColumn id="7" xr3:uid="{1EB0971E-7262-4537-9340-0CBB9D4E441F}" name="2014/15 _x000a_- 2015/16" dataDxfId="1166"/>
    <tableColumn id="8" xr3:uid="{BBFF5365-B5DE-4BF7-B11C-5112652A2A8A}" name="2015/16 _x000a_- 2016/17" dataDxfId="1165"/>
    <tableColumn id="9" xr3:uid="{C71A2D11-B927-4082-96AA-F54BC2A78B17}" name="2016/17 _x000a_- 2017/18" dataDxfId="1164"/>
    <tableColumn id="10" xr3:uid="{F1F52810-65F8-4F6D-9A1F-5A5ACBBE945F}" name="2017/18 _x000a_- 2018/19" dataDxfId="1163"/>
    <tableColumn id="11" xr3:uid="{D4FB5939-DEAC-483F-841E-05DA49C04A49}" name="2018/19 _x000a_- 2019/20" dataDxfId="1162"/>
    <tableColumn id="12" xr3:uid="{8952859F-C481-4806-8AD9-3D69322587CB}" name="2019/20 _x000a_- 2020/21" dataDxfId="1161" dataCellStyle="Percent"/>
    <tableColumn id="2" xr3:uid="{248CC4BD-8B95-457D-AF02-4D1EE313AF47}" name="2020/21 _x000a_- 2021/22" dataDxfId="1160" dataCellStyle="Percent"/>
    <tableColumn id="3" xr3:uid="{8A1960D9-88FE-4A56-8564-9404F98BF0FA}" name="2021/22 _x000a_- 2022/23" dataDxfId="1159" dataCellStyle="Percent"/>
    <tableColumn id="4" xr3:uid="{C44D2363-3ED4-4854-AC81-D18EAB30801E}" name="2022/23 _x000a_- 2023/24" dataDxfId="1158" dataCellStyle="Percent"/>
    <tableColumn id="13" xr3:uid="{BCA80F7C-3325-4ED9-B89E-0CFD3B985F9A}" name="2013/14_x000a_- 2023/24" dataDxfId="1157" dataCellStyle="Percent"/>
  </tableColumns>
  <tableStyleInfo name="Table Style 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86C730F0-7300-49BD-9B6A-C278EB518305}" name="average_total_ingredient_cost_per_pharmacy_by_LGD_and_financial_year125102" displayName="average_total_ingredient_cost_per_pharmacy_by_LGD_and_financial_year125102" ref="A36:L48" totalsRowShown="0" headerRowDxfId="1156" dataDxfId="1155" headerRowBorderDxfId="1153" tableBorderDxfId="1154">
  <tableColumns count="12">
    <tableColumn id="1" xr3:uid="{0DAA79FB-A25F-49DD-BB5B-0182F31ACECB}" name="Local Government District" dataDxfId="1152"/>
    <tableColumn id="6" xr3:uid="{FECC4C5C-F635-4DEC-B613-624FE3D01F2C}" name="2013/14_x000a_(£000's)" dataDxfId="1151"/>
    <tableColumn id="7" xr3:uid="{93C2DF11-8180-4808-92DC-9586DC55762F}" name="2014/15_x000a_(£000's)" dataDxfId="1150"/>
    <tableColumn id="8" xr3:uid="{66FF8DA6-645C-4D2F-8C0B-7B4C9D608FD1}" name="2015/16_x000a_(£000's)" dataDxfId="1149"/>
    <tableColumn id="9" xr3:uid="{7E334F0B-386A-44F0-8999-776BB446BDB4}" name="2016/17_x000a_(£000's)" dataDxfId="1148"/>
    <tableColumn id="10" xr3:uid="{1D36C20E-01D7-4FF1-86DE-9674003D8260}" name="2017/18_x000a_(£000's)" dataDxfId="1147"/>
    <tableColumn id="11" xr3:uid="{47C90CF6-9CB7-4F5F-937A-F13708D56B25}" name="2018/19_x000a_(£000's)" dataDxfId="1146"/>
    <tableColumn id="12" xr3:uid="{9DDDDBF8-E610-46CB-87B0-2EF0C7CD7113}" name="2019/20_x000a_(£000's)" dataDxfId="1145"/>
    <tableColumn id="13" xr3:uid="{2416A1C4-718D-48A3-9B73-1B76EB4AAC26}" name="2020/21_x000a_(£000's)" dataDxfId="1144"/>
    <tableColumn id="2" xr3:uid="{8CDB1CF8-8324-45E7-94F4-496EB7501357}" name="2021/22_x000a_(£000's)" dataDxfId="1143"/>
    <tableColumn id="3" xr3:uid="{1A9F07B6-7FF9-438B-B9F2-0B9E6D8C8C8B}" name="2022/23_x000a_(£000's)" dataDxfId="1142"/>
    <tableColumn id="4" xr3:uid="{78B94D49-3607-4CE2-8752-8EFE60B9A336}" name="2023/24_x000a_(£000's)" dataDxfId="1141"/>
  </tableColumns>
  <tableStyleInfo name="Table Style 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91B7059B-44AF-4EF1-A87D-E66602AEDEB7}" name="percentage_change_in_average_total_ingredient_cost_per_pharmacy_by_LGD126103" displayName="percentage_change_in_average_total_ingredient_cost_per_pharmacy_by_LGD126103" ref="A51:L63" totalsRowShown="0" headerRowDxfId="1140" dataDxfId="1139" tableBorderDxfId="1138" dataCellStyle="Percent">
  <tableColumns count="12">
    <tableColumn id="1" xr3:uid="{88EB8194-C615-439F-A60C-9DF0603316E6}" name="Local Government District" dataDxfId="1137"/>
    <tableColumn id="6" xr3:uid="{97D6450D-2D5B-4EF9-8BBA-DAE1C3EFC311}" name="2013/14 _x000a_- 2014/15" dataDxfId="1136" dataCellStyle="Percent"/>
    <tableColumn id="7" xr3:uid="{9F98124E-1B39-4048-BBB0-061F47188174}" name="2014/15 _x000a_- 2015/16" dataDxfId="1135" dataCellStyle="Percent"/>
    <tableColumn id="8" xr3:uid="{0A8677D1-36C7-494C-9937-B8132BE5012D}" name="2015/16 _x000a_- 2016/17" dataDxfId="1134" dataCellStyle="Percent"/>
    <tableColumn id="9" xr3:uid="{97D606AD-4F3F-4BB8-921D-06FBCEE24C5E}" name="2016/17 _x000a_- 2017/18" dataDxfId="1133" dataCellStyle="Percent"/>
    <tableColumn id="10" xr3:uid="{BC5BD344-EE40-418E-BE7B-44D21050469D}" name="2017/18 _x000a_- 2018/19" dataDxfId="1132" dataCellStyle="Percent"/>
    <tableColumn id="11" xr3:uid="{1725C7E6-C74A-48F6-8335-72F747E75299}" name="2018/19 _x000a_- 2019/20" dataDxfId="1131" dataCellStyle="Percent"/>
    <tableColumn id="12" xr3:uid="{D9FEA42F-D94C-4829-A606-8CDAACC375D5}" name="2019/20 _x000a_- 2020/21" dataDxfId="1130" dataCellStyle="Percent"/>
    <tableColumn id="2" xr3:uid="{01D20555-84FF-41EE-A00A-DF957F80D241}" name="2020/21 _x000a_- 2021/22" dataDxfId="1129" dataCellStyle="Percent"/>
    <tableColumn id="3" xr3:uid="{868315DA-DBDF-4688-96FE-47D4F90E314B}" name="2021/22 _x000a_- 2022/23" dataDxfId="1128" dataCellStyle="Percent"/>
    <tableColumn id="4" xr3:uid="{3870931A-B20F-4343-BBD2-DD35881F6918}" name="2022/23_x000a_- 2023/24" dataDxfId="1127" dataCellStyle="Percent"/>
    <tableColumn id="13" xr3:uid="{7230A849-A0D2-4CD0-A139-FEFAB6343F84}" name="2013/14_x000a_ - 2023/24" dataDxfId="1126" dataCellStyle="Percent"/>
  </tableColumns>
  <tableStyleInfo name="Table Style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E87BB240-183C-42D8-B598-BD5451348878}" name="Number_of_pharmacies_by_LCG2747" displayName="Number_of_pharmacies_by_LCG2747" ref="A6:M12" totalsRowShown="0" headerRowDxfId="1384" dataDxfId="1383" headerRowBorderDxfId="1381" tableBorderDxfId="1382">
  <tableColumns count="13">
    <tableColumn id="1" xr3:uid="{83CE98A7-E848-4E47-898D-A23AB05B4027}" name="Local Commissioning Group (Health Trust)" dataDxfId="1380"/>
    <tableColumn id="6" xr3:uid="{6A94A298-B1D6-4929-B844-83615282FC89}" name="2013/14" dataDxfId="1379"/>
    <tableColumn id="7" xr3:uid="{0391EEBD-6A29-4879-AECB-93BB0B6CA051}" name="2014/15" dataDxfId="1378"/>
    <tableColumn id="8" xr3:uid="{FD8AE799-E7EB-41EC-8A66-3D3E46FD56AD}" name="2015/16" dataDxfId="1377"/>
    <tableColumn id="9" xr3:uid="{9DE9E532-BE9B-4886-8EAA-71198D747AAD}" name="2016/17" dataDxfId="1376"/>
    <tableColumn id="10" xr3:uid="{23C895F0-5A0C-4546-B6FA-811022694337}" name="2017/18" dataDxfId="1375"/>
    <tableColumn id="11" xr3:uid="{57DF7A3D-88E7-474F-BFA7-BA9A1A65B0F2}" name="2018/19" dataDxfId="1374"/>
    <tableColumn id="12" xr3:uid="{152D1D38-D46E-433E-B3C9-5BE947CE375F}" name="2019/20" dataDxfId="1373"/>
    <tableColumn id="13" xr3:uid="{DEADC9DD-DA93-4488-B7F7-0FE1DDECFBF4}" name="2020/21" dataDxfId="1372"/>
    <tableColumn id="14" xr3:uid="{A136F785-5141-48C8-B9FB-0E1E2D849411}" name="2021/22" dataDxfId="1371"/>
    <tableColumn id="2" xr3:uid="{62A166BE-A1F6-4CF6-93DB-C5910A3D42B1}" name="2022/23"/>
    <tableColumn id="3" xr3:uid="{F06D1082-D32C-49DD-86D9-FBCF38A00131}" name="2023/24" dataDxfId="1370"/>
    <tableColumn id="18" xr3:uid="{D8E78130-8A1D-4F80-8185-305DB4D4A2BE}" name="% Change  _x000a_2013/14 -2023/24" dataDxfId="1369" dataCellStyle="Percent"/>
  </tableColumns>
  <tableStyleInfo name="Table Style 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80766C3D-F51E-4EFC-8891-83DF91124FFB}" name="pharmacies_by_UK_country128105" displayName="pharmacies_by_UK_country128105" ref="A6:E10" totalsRowShown="0" headerRowDxfId="1125" dataDxfId="1124" headerRowBorderDxfId="1122" tableBorderDxfId="1123">
  <tableColumns count="5">
    <tableColumn id="1" xr3:uid="{B093DC4B-49E8-45DF-A49D-9E5A2A2D325F}" name="UK Country" dataDxfId="1121"/>
    <tableColumn id="2" xr3:uid="{F7CC0CE0-DAB9-4213-A8E3-4E036C702A45}" name="Number of  _x000a_Pharmacies" dataDxfId="1120"/>
    <tableColumn id="3" xr3:uid="{8E447CA4-87D9-4A2D-B83E-9D74A3FB0EAA}" name="Number of Pharmacies _x000a_per 100,000 population _x000a_[note 9]" dataDxfId="1119"/>
    <tableColumn id="4" xr3:uid="{32DD61B5-A4F4-4DBB-86FE-F66C7B7443E0}" name="Annual Dispensed Items _x000a_from Pharmacies (millions) _x000a_[note 10]" dataDxfId="1118"/>
    <tableColumn id="5" xr3:uid="{D0A08C12-7634-4F1D-A30D-0129ED95BB82}" name="Average Monthly Volume _x000a_of Prescription Items _x000a_Dispensed_x000a_[note 11]" dataDxfId="1117"/>
  </tableColumns>
  <tableStyleInfo name="Table Style 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4" xr:uid="{CA35FDF0-E640-4D59-8753-9F8622A7941C}" name="Ingredient_cost_by_Health_Trust135125" displayName="Ingredient_cost_by_Health_Trust135125" ref="A18:L26" totalsRowCount="1" headerRowDxfId="1116" dataDxfId="1115" headerRowBorderDxfId="1113" tableBorderDxfId="1114" dataCellStyle="Comma">
  <tableColumns count="12">
    <tableColumn id="1" xr3:uid="{44576BE9-B1D6-45D0-BE10-2A78F5FF9262}" name="Local Commissioning Group (Health Trust)" dataDxfId="1111" totalsRowDxfId="1112"/>
    <tableColumn id="2" xr3:uid="{C7AD2686-D780-4EA0-A895-E51AF2E6F34C}" name="2013/14_x000a_(£000's)" dataDxfId="1109" totalsRowDxfId="1110"/>
    <tableColumn id="3" xr3:uid="{29050A76-B0EC-4C4A-A9AE-01B417680776}" name="2014/15_x000a_(£000's)" dataDxfId="1107" totalsRowDxfId="1108"/>
    <tableColumn id="4" xr3:uid="{6002C977-8C36-437C-ACE2-2A0E59885CD7}" name="2015/16_x000a_(£000's)" dataDxfId="1105" totalsRowDxfId="1106"/>
    <tableColumn id="5" xr3:uid="{AA17A2B4-8603-488B-84C8-96332583D4D0}" name="2016/17_x000a_(£000's)" dataDxfId="1103" totalsRowDxfId="1104"/>
    <tableColumn id="6" xr3:uid="{039BAC12-89BB-4E63-A043-B092EC04B397}" name="2017/18_x000a_(£000's)" dataDxfId="1101" totalsRowDxfId="1102"/>
    <tableColumn id="7" xr3:uid="{490971B6-BC25-4A13-A8BE-C3FE6651BFC0}" name="2018/19_x000a_(£000's)" dataDxfId="1099" totalsRowDxfId="1100" dataCellStyle="Comma" totalsRowCellStyle="Currency"/>
    <tableColumn id="8" xr3:uid="{7A8B2E20-7CD7-4289-AD54-5E5EBA56B007}" name="2019/20_x000a_(£000's)" dataDxfId="1097" totalsRowDxfId="1098" dataCellStyle="Comma" totalsRowCellStyle="Currency"/>
    <tableColumn id="9" xr3:uid="{23828E2B-1C48-4A3F-B6B8-EB6DA153B45C}" name="2020/21_x000a_(£000's)" dataDxfId="1095" totalsRowDxfId="1096" dataCellStyle="Comma" totalsRowCellStyle="Currency"/>
    <tableColumn id="10" xr3:uid="{50F47DC1-53F7-427F-9F4D-7CC86A14702B}" name="2021/22_x000a_(£000's)" dataDxfId="1093" totalsRowDxfId="1094" dataCellStyle="Comma" totalsRowCellStyle="Currency"/>
    <tableColumn id="11" xr3:uid="{8A2C4653-4B16-4E68-94BC-0AC23C7D8D4E}" name="2022/23_x000a_(£000's)" dataDxfId="1091" totalsRowDxfId="1092" dataCellStyle="Comma" totalsRowCellStyle="Percent"/>
    <tableColumn id="12" xr3:uid="{44FC9761-97CF-4EA4-BA9C-812BD8C549C0}" name="2023/24_x000a_(£000's)" dataDxfId="1089" totalsRowDxfId="1090" dataCellStyle="Comma" totalsRowCellStyle="Currency"/>
  </tableColumns>
  <tableStyleInfo name="Table Style 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5" xr:uid="{C04611A8-D9F6-439D-ABFD-1F810A8B44C4}" name="number_of_prescription_items_by_Health_Trust136126" displayName="number_of_prescription_items_by_Health_Trust136126" ref="A8:L15" totalsRowShown="0" headerRowDxfId="1088" dataDxfId="1087" headerRowBorderDxfId="1085" tableBorderDxfId="1086" dataCellStyle="Comma">
  <tableColumns count="12">
    <tableColumn id="1" xr3:uid="{5331502C-6C52-46DA-A6BF-C206103EB3C0}" name="Local Commissioning Group (Health Trust)" dataDxfId="1084"/>
    <tableColumn id="2" xr3:uid="{746740FB-39AB-48C4-82A0-F13079735BF2}" name="2013/14_x000a_(000's)" dataDxfId="1083"/>
    <tableColumn id="3" xr3:uid="{3EEAA111-9AAA-44E7-BB86-7AC9545E8EE5}" name="2014/15_x000a_(000's)" dataDxfId="1082"/>
    <tableColumn id="4" xr3:uid="{F7DE0807-8D7E-4472-9EDE-B921D1793699}" name="2015/16_x000a_(000's)" dataDxfId="1081"/>
    <tableColumn id="5" xr3:uid="{56869FCB-AE39-46B4-99ED-06280BD6A77F}" name="2016/17_x000a_(000's)" dataDxfId="1080"/>
    <tableColumn id="6" xr3:uid="{8E2E6A63-E16E-46FB-B73E-5F8F8B15D8B0}" name="2017/18_x000a_(000's)" dataDxfId="1079"/>
    <tableColumn id="7" xr3:uid="{8C92F103-D090-47CF-A882-44B2841E2BA9}" name="2018/19_x000a_(000's)" dataDxfId="1078" dataCellStyle="Comma"/>
    <tableColumn id="8" xr3:uid="{4B5B1595-1228-4BDD-B84B-CD039A427709}" name="2019/20_x000a_(000's)" dataDxfId="1077" dataCellStyle="Comma"/>
    <tableColumn id="9" xr3:uid="{BC0E20CA-4569-4804-9E40-3CDD65C3C00C}" name="2020/21_x000a_(000's)" dataDxfId="1076" dataCellStyle="Comma"/>
    <tableColumn id="10" xr3:uid="{BBE77CF2-B4A2-4CFA-80B0-27D41494EB98}" name="2021/22_x000a_(000's)" dataDxfId="1075" dataCellStyle="Comma"/>
    <tableColumn id="11" xr3:uid="{88407542-33B7-4C6D-8BD4-27F9F2AED3BD}" name="2022/23_x000a_(000's)" dataDxfId="1074" dataCellStyle="Comma"/>
    <tableColumn id="12" xr3:uid="{7BA86029-43D8-4D76-A56E-0320961BDD55}" name="2023/24_x000a_(000's)" dataDxfId="1073" dataCellStyle="Comma"/>
  </tableColumns>
  <tableStyleInfo name="Table Style 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6" xr:uid="{302210C0-CD1A-46C0-97E2-702BBFDEB778}" name="Average_cost_per_item_by_Health_Trust137127" displayName="Average_cost_per_item_by_Health_Trust137127" ref="A28:L35" totalsRowShown="0" headerRowDxfId="1072" dataDxfId="1071" headerRowBorderDxfId="1069" tableBorderDxfId="1070" dataCellStyle="Currency">
  <tableColumns count="12">
    <tableColumn id="1" xr3:uid="{778DD564-7F6B-4E03-9722-FC2A946C363E}" name="Local Commissioning Group (Health Trust)" dataDxfId="1068"/>
    <tableColumn id="2" xr3:uid="{34A91756-BAB9-47D7-87E4-83B5782C8289}" name="2013/14_x000a_(£'s)" dataDxfId="1067" dataCellStyle="Currency"/>
    <tableColumn id="3" xr3:uid="{B7265988-3FB7-42FE-82B9-D478A9489902}" name="2014/15_x000a_(£'s)" dataDxfId="1066" dataCellStyle="Currency"/>
    <tableColumn id="4" xr3:uid="{647FB206-2EBE-477F-93C1-E18B96577E4D}" name="2015/16_x000a_(£'s)" dataDxfId="1065" dataCellStyle="Currency"/>
    <tableColumn id="5" xr3:uid="{19032FAB-3760-49C2-A342-001654106231}" name="2016/17_x000a_(£'s)" dataDxfId="1064" dataCellStyle="Currency"/>
    <tableColumn id="6" xr3:uid="{C768E2D5-4BD6-406C-B96A-0792DDDB9F6F}" name="2017/18_x000a_(£'s)" dataDxfId="1063" dataCellStyle="Currency"/>
    <tableColumn id="7" xr3:uid="{4FE44220-321E-4E2C-90A6-B61E6FEF8FEF}" name="2018/19_x000a_(£'s)" dataDxfId="1062" dataCellStyle="Currency"/>
    <tableColumn id="8" xr3:uid="{E889E862-0764-4D58-8F2F-2584B43EC8FC}" name="2019/20_x000a_(£'s)" dataDxfId="1061" dataCellStyle="Currency"/>
    <tableColumn id="9" xr3:uid="{5832D9A5-FB01-4339-A1A0-6615EF2055D8}" name="2020/21_x000a_(£'s)" dataDxfId="1060" dataCellStyle="Currency"/>
    <tableColumn id="10" xr3:uid="{40384E63-CDC6-4D49-BC0E-ABC573B290D0}" name="2021/22_x000a_(£'s)" dataDxfId="1059" dataCellStyle="Currency"/>
    <tableColumn id="11" xr3:uid="{06068B66-9957-41E1-B537-8C51CE2F6E1A}" name="2022/23_x000a_(£'s)" dataDxfId="1058" dataCellStyle="Currency"/>
    <tableColumn id="12" xr3:uid="{A2B4AF46-1F78-48AF-BEF9-782AC34380F6}" name="2023/24_x000a_(£'s)" dataDxfId="1057" dataCellStyle="Currency"/>
  </tableColumns>
  <tableStyleInfo name="Table Style 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7" xr:uid="{FACFF5D4-5911-487B-B965-D3940264B15D}" name="Percentage_change_in_average_cost_per_item_by_Health_Trust138128" displayName="Percentage_change_in_average_cost_per_item_by_Health_Trust138128" ref="A38:L45" totalsRowShown="0" headerRowDxfId="1056" dataDxfId="1055" headerRowBorderDxfId="1053" tableBorderDxfId="1054">
  <tableColumns count="12">
    <tableColumn id="1" xr3:uid="{D47117A5-A77F-487A-9B6C-C8B084E89999}" name="Local Commissioning Group (Health Trust)" dataDxfId="1052"/>
    <tableColumn id="2" xr3:uid="{4629CE5E-9E1B-41DE-BD14-3B2C3C33B007}" name="2013/14 - 2014/15" dataDxfId="1051" dataCellStyle="Percent"/>
    <tableColumn id="3" xr3:uid="{CD87D08D-6707-4308-83B8-3F13CAFB31B0}" name="2014/15 - 2015/16" dataDxfId="1050" dataCellStyle="Percent"/>
    <tableColumn id="4" xr3:uid="{0526DF3A-02B4-438F-8513-6E6688AF6518}" name="2015/16 -2016/17" dataDxfId="1049" dataCellStyle="Percent"/>
    <tableColumn id="5" xr3:uid="{FC3D1C66-4D44-42B6-B8C9-ABD23AB828AE}" name="2016/17 - 2017/18" dataDxfId="1048" dataCellStyle="Percent"/>
    <tableColumn id="6" xr3:uid="{00F68365-E6E6-423A-BE31-529C682F8AC1}" name="2017/18 - 2018/19" dataDxfId="1047" dataCellStyle="Percent"/>
    <tableColumn id="7" xr3:uid="{3E616660-E129-483E-8AC0-CCC336294355}" name="2018/19 - 2019/20" dataDxfId="1046" dataCellStyle="Percent"/>
    <tableColumn id="8" xr3:uid="{0957A104-DD61-4262-AA9B-45CA422DC6CC}" name="2019/20 - 2020/21" dataDxfId="1045" dataCellStyle="Percent"/>
    <tableColumn id="9" xr3:uid="{4CBC78BC-0AB5-46BB-9EED-4261A5AC9434}" name="2020/21 - 2021/22" dataDxfId="1044" dataCellStyle="Normal"/>
    <tableColumn id="11" xr3:uid="{B422EC89-5D72-4480-B226-D6EAB634D410}" name="2021/22 - 2022/23" dataDxfId="1043"/>
    <tableColumn id="12" xr3:uid="{FFAC586D-A5D4-49E2-B4F7-5EB84095515D}" name="2022/23 - 2023/24" dataDxfId="1042"/>
    <tableColumn id="10" xr3:uid="{AB2239BC-99E9-49BC-A64E-2664B14EDA96}" name="2013/14 - 2023/24" dataDxfId="1041" dataCellStyle="Percent"/>
  </tableColumns>
  <tableStyleInfo name="Table Style 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8" xr:uid="{913F2752-9A87-4CF5-8183-C0747F430129}" name="Ingredient_cost_and_prescription_items_per_head_of_population139129" displayName="Ingredient_cost_and_prescription_items_per_head_of_population139129" ref="A48:L53" totalsRowShown="0" headerRowDxfId="1040" dataDxfId="1039" tableBorderDxfId="1038">
  <tableColumns count="12">
    <tableColumn id="1" xr3:uid="{FBE5C426-9029-4406-B878-C5CF889E2A2B}" name="Northern Ireland" dataDxfId="1037"/>
    <tableColumn id="2" xr3:uid="{D28379FE-A2BA-405A-B066-95EBB4A3E46B}" name="2013/14" dataDxfId="1036"/>
    <tableColumn id="3" xr3:uid="{9844D973-8056-47AC-8231-E238BB457977}" name="2014/15" dataDxfId="1035"/>
    <tableColumn id="4" xr3:uid="{7A8741F0-1632-487D-8973-8A095790CE7B}" name="2015/16" dataDxfId="1034"/>
    <tableColumn id="5" xr3:uid="{6232194E-4D02-4FCF-A560-A51F3E80D687}" name="2016/17" dataDxfId="1033"/>
    <tableColumn id="6" xr3:uid="{41562559-9A0A-4F14-A5C3-AC3196A23B02}" name="2017/18" dataDxfId="1032"/>
    <tableColumn id="7" xr3:uid="{14015995-D574-4CD6-8192-DFBDD146F80F}" name="2018/19" dataDxfId="1031"/>
    <tableColumn id="8" xr3:uid="{B4400AE1-DE75-4655-8B2D-18C81A19481B}" name="2019/20" dataDxfId="1030"/>
    <tableColumn id="9" xr3:uid="{BC9D4786-E6DB-4535-A818-EB6CD77790BE}" name="2020/21 " dataDxfId="1029"/>
    <tableColumn id="10" xr3:uid="{C25BD589-9AAB-4EBC-BE5E-BE1133EE2CCF}" name="2021/22" dataDxfId="1028"/>
    <tableColumn id="11" xr3:uid="{00A4B6AA-C7B0-49F6-8B8B-B90F551D6F5A}" name="2022/23" dataDxfId="1027" dataCellStyle="Normal"/>
    <tableColumn id="12" xr3:uid="{31E87FFD-BE8D-45DB-86EF-2B18B8D5ED82}" name="2023/24" dataCellStyle="Normal"/>
  </tableColumns>
  <tableStyleInfo name="Table Style 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9" xr:uid="{C393CFD8-D08D-409E-B10B-5426ADB95D36}" name="Ingredient_cost_and_prescription_items_per_head_of_population3140130" displayName="Ingredient_cost_and_prescription_items_per_head_of_population3140130" ref="A56:J59" totalsRowShown="0" headerRowDxfId="1026" dataDxfId="1025" tableBorderDxfId="1024">
  <tableColumns count="10">
    <tableColumn id="1" xr3:uid="{3773D0BD-B755-43B6-AE24-2EC8B8BD72F2}" name="Northern Ireland" dataDxfId="1023"/>
    <tableColumn id="6" xr3:uid="{D6774DA8-B295-4DA3-8A75-4CB00E5B351D}" name="2017/18_x000a_(000's)" dataDxfId="1022"/>
    <tableColumn id="7" xr3:uid="{814CD17D-BC5F-434E-8E22-B07C8101E723}" name="2018/19_x000a_(000's)" dataDxfId="1021"/>
    <tableColumn id="8" xr3:uid="{4A320D6C-F960-4E3C-9BC2-E171888545FD}" name="2019/20_x000a_(000's)" dataDxfId="1020"/>
    <tableColumn id="9" xr3:uid="{3376A0AF-8BE6-43AB-9477-AF39105171D2}" name="2020/21 _x000a_(000's)" dataDxfId="1019"/>
    <tableColumn id="10" xr3:uid="{246368AF-C9FD-4893-A90B-E16435F55041}" name="2021/22_x000a_(000's)" dataDxfId="1018"/>
    <tableColumn id="11" xr3:uid="{DB2D7B08-9208-426C-A100-3F9E10CF2F01}" name="2022/23_x000a_(000's)" dataDxfId="1017" dataCellStyle="Normal"/>
    <tableColumn id="4" xr3:uid="{C01F00EC-91CF-4521-A72C-AF7A4F29BFB8}" name="2023/24_x000a_(000's)" dataDxfId="1016"/>
    <tableColumn id="3" xr3:uid="{95240C66-6ED5-40B8-834D-0675302594E2}" name="% Change 2022/23 - 2023/24" dataDxfId="1015"/>
    <tableColumn id="2" xr3:uid="{A695AD31-E282-46E8-86C0-4391993E89CA}" name="% Change 2017/18 - 2023/24" dataDxfId="1014"/>
  </tableColumns>
  <tableStyleInfo name="Table Style 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4" xr:uid="{20048CD4-DD8C-4905-B24E-FEFCA6CCF995}" name="Prescription_items_by_LGD96145135" displayName="Prescription_items_by_LGD96145135" ref="A7:L20" totalsRowShown="0" headerRowDxfId="1013" dataDxfId="1012" headerRowBorderDxfId="1010" tableBorderDxfId="1011" dataCellStyle="Comma">
  <tableColumns count="12">
    <tableColumn id="1" xr3:uid="{45097904-22E8-49E7-A18F-9EF9649BD634}" name="Local Government District" dataDxfId="1009"/>
    <tableColumn id="2" xr3:uid="{DBE4D83A-63C5-4C4B-82D8-9D37A5FEBFBD}" name="2013/14_x000a_(000's)" dataDxfId="1008"/>
    <tableColumn id="3" xr3:uid="{7E59D861-6966-4BDD-A27C-030EAE3A7F91}" name="2014/15_x000a_(000's)" dataDxfId="1007"/>
    <tableColumn id="4" xr3:uid="{051CE29E-5A60-4AFC-BC0C-B566440CD659}" name="2015/16_x000a_(000's)" dataDxfId="1006"/>
    <tableColumn id="5" xr3:uid="{1BCF5240-BBF3-46AE-BB96-5AFFC9C28564}" name="2016/17_x000a_(000's)" dataDxfId="1005"/>
    <tableColumn id="6" xr3:uid="{BB37E02E-DD74-4EAE-9B28-622A16893003}" name="2017/18_x000a_(000's)" dataDxfId="1004"/>
    <tableColumn id="7" xr3:uid="{1C0CA1F9-6A08-434C-BD22-6E04D9D91542}" name="2018/19_x000a_(000's)" dataDxfId="1003" dataCellStyle="Comma"/>
    <tableColumn id="8" xr3:uid="{8D20214D-2F07-471D-B56C-0BA922B80DAF}" name="2019/20_x000a_(000's)" dataDxfId="1002" dataCellStyle="Comma"/>
    <tableColumn id="9" xr3:uid="{58643872-FAE8-4AD8-A870-234ADD862DD6}" name="2020/21_x000a_(000's)" dataDxfId="1001" dataCellStyle="Comma"/>
    <tableColumn id="10" xr3:uid="{C6372CB7-52C0-461F-A7F1-656201B87521}" name="2021/22_x000a_(000's)" dataDxfId="1000" dataCellStyle="Comma"/>
    <tableColumn id="11" xr3:uid="{91D85F1A-6B47-4E72-947E-3817A6BB060D}" name="2022/23_x000a_(000's)" dataDxfId="999" dataCellStyle="Comma"/>
    <tableColumn id="12" xr3:uid="{7CAC6BB0-05EB-40EB-BF87-A367909C8396}" name="2023/24_x000a_(000's)" dataDxfId="998" dataCellStyle="Comma"/>
  </tableColumns>
  <tableStyleInfo name="Table Style 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7" xr:uid="{077F7D85-F33F-4104-A673-BC89C2641400}" name="Ingredient_Cost_by_LGD97146138" displayName="Ingredient_Cost_by_LGD97146138" ref="A23:L36" totalsRowShown="0" headerRowDxfId="997" dataDxfId="996" headerRowBorderDxfId="994" tableBorderDxfId="995" dataCellStyle="Comma">
  <tableColumns count="12">
    <tableColumn id="1" xr3:uid="{0ECCFDC8-0EC6-4381-86D3-CF0C672BF297}" name="Local Government District" dataDxfId="993"/>
    <tableColumn id="2" xr3:uid="{3462C8AD-E314-409A-B0CC-37290CFC0C72}" name="2013/14_x000a_(£000's)" dataDxfId="992"/>
    <tableColumn id="3" xr3:uid="{D0CD9DA2-30F0-46E0-AE34-246FD69AE2EA}" name="2014/15_x000a_(£000's)" dataDxfId="991"/>
    <tableColumn id="4" xr3:uid="{7CD1A67D-C366-41FA-9E1F-B766139F6F13}" name="2015/16_x000a_(£000's)" dataDxfId="990"/>
    <tableColumn id="5" xr3:uid="{38E04445-11C2-4700-BEEA-1AD3CCA618C6}" name="2016/17_x000a_(£000's)" dataDxfId="989"/>
    <tableColumn id="6" xr3:uid="{D236B884-DC59-41E5-86E9-17D5DF8A0C9F}" name="2017/18_x000a_(£000's)" dataDxfId="988"/>
    <tableColumn id="7" xr3:uid="{3B9C5EE4-CFDA-476A-BF7F-BB0F07A9DEC1}" name="2018/19_x000a_(£000's)" dataDxfId="987" dataCellStyle="Comma"/>
    <tableColumn id="8" xr3:uid="{2B3E195E-89E1-4B75-89A5-D48B7CE14B79}" name="2019/20_x000a_(£000's)" dataDxfId="986" dataCellStyle="Comma"/>
    <tableColumn id="9" xr3:uid="{BBDDD8A2-D913-481D-AD7D-D45BD50C74B6}" name="2020/21_x000a_(£000's)" dataDxfId="985" dataCellStyle="Comma"/>
    <tableColumn id="10" xr3:uid="{F34E40F4-EF23-45F2-B195-C88EB03FAD7C}" name="2021/22_x000a_(£000's)" dataDxfId="984" dataCellStyle="Comma"/>
    <tableColumn id="11" xr3:uid="{48D48308-4C3A-47FE-B16D-3E3B5A7836DB}" name="2022/23_x000a_(£000's)" dataDxfId="983" dataCellStyle="Comma"/>
    <tableColumn id="12" xr3:uid="{996A6D8C-4EBB-4969-B9F7-8FC43EDF9337}" name="2023/24_x000a_(£000's)" dataDxfId="982" dataCellStyle="Comma"/>
  </tableColumns>
  <tableStyleInfo name="Table Style 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8" xr:uid="{3FD56B00-C709-4D1C-B27B-0B32460E9D96}" name="Average_cost_per_item_by_LGD98147139" displayName="Average_cost_per_item_by_LGD98147139" ref="A39:L52" totalsRowShown="0" headerRowDxfId="981" dataDxfId="980" headerRowBorderDxfId="978" tableBorderDxfId="979" dataCellStyle="Currency">
  <tableColumns count="12">
    <tableColumn id="1" xr3:uid="{F9A98A98-0F66-4157-90D2-EF2866AD8A7D}" name="Local Government District" dataDxfId="977"/>
    <tableColumn id="2" xr3:uid="{AAF99930-9BDA-4EEE-8DB2-4479ECC937A4}" name="2013/14_x000a_(£'s)" dataDxfId="976" dataCellStyle="Currency"/>
    <tableColumn id="3" xr3:uid="{2F6B7C00-F73C-4C48-A7B3-EC5C98E1D3AD}" name="2014/15_x000a_(£'s)" dataDxfId="975" dataCellStyle="Currency"/>
    <tableColumn id="4" xr3:uid="{CA46187E-51F4-46D9-802B-5F485E385449}" name="2015/16_x000a_(£'s)" dataDxfId="974" dataCellStyle="Currency"/>
    <tableColumn id="5" xr3:uid="{A0473BA1-E35D-4F3D-B9F5-88F98A0CAA93}" name="2016/17_x000a_(£'s)" dataDxfId="973" dataCellStyle="Currency"/>
    <tableColumn id="6" xr3:uid="{B6F1738C-9403-433E-8C06-3E88924799BB}" name="2017/18_x000a_(£'s)" dataDxfId="972" dataCellStyle="Currency"/>
    <tableColumn id="7" xr3:uid="{648EC8D2-8689-43A8-B117-B7126E374ADA}" name="2018/19_x000a_(£'s)" dataDxfId="971" dataCellStyle="Currency"/>
    <tableColumn id="8" xr3:uid="{FB207ACF-FF88-4F5D-A384-1673943DCCE4}" name="2019/20_x000a_(£'s)" dataDxfId="970" dataCellStyle="Currency"/>
    <tableColumn id="9" xr3:uid="{1D483A9F-251B-4B84-9904-BD9485BB967A}" name="2020/21_x000a_(£'s)" dataDxfId="969"/>
    <tableColumn id="10" xr3:uid="{DA04BDB2-126B-4AA0-8A12-0D093F1C5CBD}" name="2021/22_x000a_(£'s)" dataDxfId="968" dataCellStyle="Currency"/>
    <tableColumn id="11" xr3:uid="{E66F234C-6673-4CCF-8CF0-1E6D5E6D47F5}" name="2022/23_x000a_(£'s)" dataDxfId="967" dataCellStyle="Currency"/>
    <tableColumn id="12" xr3:uid="{26CB6456-DF23-4904-AABA-DCFDC0F54587}" name="2023/24_x000a_(£'s)" dataDxfId="966" dataCellStyle="Currency"/>
  </tableColumns>
  <tableStyleInfo name="Table Style 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915CED9C-2FED-4C51-B352-10C060794C5C}" name="Number_of_pharmacies_by_LGD922856" displayName="Number_of_pharmacies_by_LGD922856" ref="A6:M18" totalsRowShown="0" headerRowDxfId="1368" dataDxfId="1367" headerRowBorderDxfId="1365" tableBorderDxfId="1366">
  <tableColumns count="13">
    <tableColumn id="1" xr3:uid="{A0A2E6BC-E013-419E-BF52-A8B376BD665F}" name="Local Government District" dataDxfId="1364"/>
    <tableColumn id="6" xr3:uid="{8C907A53-96B1-4737-A43A-AAC3DDC2CF4D}" name="2013/14" dataDxfId="1363"/>
    <tableColumn id="7" xr3:uid="{731940A5-DE99-4CC3-A3FE-C5995185E44C}" name="2014/15" dataDxfId="1362"/>
    <tableColumn id="8" xr3:uid="{77A838DF-54EF-4265-8ACD-A0B793C0A7B3}" name="2015/16" dataDxfId="1361"/>
    <tableColumn id="9" xr3:uid="{17C545C1-1252-413F-999A-A787D3F26673}" name="2016/17" dataDxfId="1360"/>
    <tableColumn id="10" xr3:uid="{34AE11DF-8BE8-423F-AF4E-18CD31970B59}" name="2017/18" dataDxfId="1359"/>
    <tableColumn id="11" xr3:uid="{9E7533D0-C0EF-40CF-A985-BECD358282DA}" name="2018/19" dataDxfId="1358"/>
    <tableColumn id="12" xr3:uid="{0C355CDE-E818-43E1-A214-AE045AA27BFE}" name="2019/20" dataDxfId="1357"/>
    <tableColumn id="13" xr3:uid="{380FA446-281E-4400-8ECE-E060C59B3A40}" name="2020/21" dataDxfId="1356"/>
    <tableColumn id="14" xr3:uid="{5237BED6-9ACE-40B1-9267-D32D5499D13A}" name="2021/22" dataDxfId="1355"/>
    <tableColumn id="3" xr3:uid="{CDEE09CE-6ECD-4211-8E2A-EDE15A85B2BB}" name="2022/23"/>
    <tableColumn id="4" xr3:uid="{10C77AD6-2231-4A82-8415-5286B75D030E}" name="2023/24" dataDxfId="1354"/>
    <tableColumn id="2" xr3:uid="{4F1992C4-F56B-48C1-82B9-8774C0682A4D}" name="% Change 2013/14 - 2023/24" dataDxfId="1353"/>
  </tableColumns>
  <tableStyleInfo name="Table Style 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1" xr:uid="{8CC4944B-2C99-4B50-BFDE-F38EC938ADA5}" name="Percentage_change_in_average_cost_per_item_by_LGD99148142" displayName="Percentage_change_in_average_cost_per_item_by_LGD99148142" ref="A55:L68" totalsRowShown="0" headerRowDxfId="965" dataDxfId="964" headerRowBorderDxfId="962" tableBorderDxfId="963">
  <tableColumns count="12">
    <tableColumn id="1" xr3:uid="{D630B5EB-7A61-449D-B1FD-5139D1461947}" name="Local Government District" dataDxfId="961"/>
    <tableColumn id="2" xr3:uid="{37890908-D189-4591-845B-A844A7BC8E09}" name="2013/14 _x000a_- 2014/15" dataDxfId="960" dataCellStyle="Percent"/>
    <tableColumn id="3" xr3:uid="{BADDEDDA-31F2-4341-B3E3-435D879C9741}" name="2014/15 _x000a_- 2015/16" dataDxfId="959" dataCellStyle="Percent"/>
    <tableColumn id="4" xr3:uid="{C16BC56E-1D23-4D4B-9238-3F036239CB05}" name="2015/16 _x000a_- 2016/17" dataDxfId="958" dataCellStyle="Percent"/>
    <tableColumn id="5" xr3:uid="{CE0E6ABD-2556-4565-8A6A-B5D74E078E2C}" name="2016/17 _x000a_- 2017/18" dataDxfId="957" dataCellStyle="Percent"/>
    <tableColumn id="6" xr3:uid="{DA64F769-D850-4A56-A1CE-92A47B07BCBC}" name="2017/18 _x000a_- 2018/19" dataDxfId="956" dataCellStyle="Percent"/>
    <tableColumn id="7" xr3:uid="{CC1A195F-526A-46F1-9BE7-1020D46FD3A0}" name="2018/19 _x000a_- 2019/20" dataDxfId="955" dataCellStyle="Percent"/>
    <tableColumn id="8" xr3:uid="{FC79ED4C-B4CF-44E9-9750-8C3779E35534}" name="2019/20 _x000a_- 2020/21" dataDxfId="954" dataCellStyle="Percent"/>
    <tableColumn id="10" xr3:uid="{E3A2D938-B0FD-41B2-9D8F-98F76898725B}" name="2020/21 _x000a_- 2021/22" dataDxfId="953" dataCellStyle="Percent"/>
    <tableColumn id="11" xr3:uid="{CAFF8D85-E488-47A5-8822-ECD0230F2676}" name="2021/22 _x000a_- 2022/23" dataDxfId="952" dataCellStyle="Percent"/>
    <tableColumn id="12" xr3:uid="{34D2AFAC-DB98-4B2D-8E33-658A94245AC1}" name="2022/23_x000a_ - 2023/24" dataDxfId="951" dataCellStyle="Percent"/>
    <tableColumn id="9" xr3:uid="{0E03C61A-BF00-4DC0-A2FA-307CC67FFD0E}" name="2013/14 _x000a_- 2023/24" dataDxfId="950" dataCellStyle="Percent"/>
  </tableColumns>
  <tableStyleInfo name="Table Style 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4CC1ABEB-C669-448E-9494-BB26D7D5531D}" name="Number_of_prescription_items_by_BNF_chapter10015533" displayName="Number_of_prescription_items_by_BNF_chapter10015533" ref="A7:L29" totalsRowShown="0" headerRowDxfId="1494" dataDxfId="1493" headerRowBorderDxfId="1491" tableBorderDxfId="1492">
  <tableColumns count="12">
    <tableColumn id="1" xr3:uid="{BC4EB7CA-4E7E-4066-B21E-ACF4E1D598F5}" name="BNF Chapter" dataDxfId="1490"/>
    <tableColumn id="2" xr3:uid="{F80D3EEA-530D-4DC9-A189-1E2DE07D3949}" name="2013/14_x000a_(000's)" dataDxfId="1489"/>
    <tableColumn id="3" xr3:uid="{1DDDC37F-1FE3-4F56-A425-691D6D65C72C}" name="2014/15_x000a_(000's)" dataDxfId="1488"/>
    <tableColumn id="4" xr3:uid="{F4467794-7298-4B9B-BBAE-C9040391F5BF}" name="2015/16_x000a_(000's)" dataDxfId="1487"/>
    <tableColumn id="5" xr3:uid="{E99B39C2-C7EB-42DA-8E80-2B3F0C12B951}" name="2016/17_x000a_(000's)" dataDxfId="1486"/>
    <tableColumn id="6" xr3:uid="{D0D7CB2C-DE81-4C31-97F7-F1903BAE74F8}" name="2017/18_x000a_(000's)" dataDxfId="1485"/>
    <tableColumn id="7" xr3:uid="{E6709069-934C-44DF-B037-3D1D877FA742}" name="2018/19_x000a_(000's)" dataDxfId="1484"/>
    <tableColumn id="8" xr3:uid="{44F7C141-D4BC-4798-967E-A1C9F26F24DF}" name="2019/20_x000a_(000's)" dataDxfId="1483"/>
    <tableColumn id="9" xr3:uid="{DA966F21-07F4-44E6-B22D-08A1B21FB58F}" name="2020/21_x000a_(000's)" dataDxfId="1482" dataCellStyle="Comma"/>
    <tableColumn id="10" xr3:uid="{1ACC86EF-0909-400F-95C2-E21D3F42A6F0}" name="2021/22_x000a_(000's) _x000a_[note 27]" dataDxfId="1481"/>
    <tableColumn id="11" xr3:uid="{E3BFADE4-CBF7-4BB0-B0A7-47C1AC2EEFDB}" name="2022/23_x000a_(000's)" dataDxfId="1480"/>
    <tableColumn id="13" xr3:uid="{6E18EA27-412F-41F2-8BD8-1FB77E576DBD}" name="2023/24_x000a_(000's)" dataDxfId="1479"/>
  </tableColumns>
  <tableStyleInfo name="Table Style 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3349B7E9-7A89-419B-A5C7-FBD20A6BE94B}" name="ingredient_cost_by_BNF_chapter10115634" displayName="ingredient_cost_by_BNF_chapter10115634" ref="A32:L54" totalsRowShown="0" headerRowDxfId="1478" dataDxfId="1477" headerRowBorderDxfId="1475" tableBorderDxfId="1476" dataCellStyle="Comma">
  <tableColumns count="12">
    <tableColumn id="1" xr3:uid="{5453B6CB-B223-4982-A4F7-AC0D88A20806}" name="BNF Chapter" dataDxfId="1474"/>
    <tableColumn id="2" xr3:uid="{BD93A8A0-FA40-4634-A029-F5CD30A9B5EE}" name="2013/14_x000a_(£000's)" dataDxfId="1473" dataCellStyle="Comma"/>
    <tableColumn id="3" xr3:uid="{3C91E91E-E4F6-4513-8A37-B1569F39B7D5}" name="2014/15_x000a_(£000's)" dataDxfId="1472" dataCellStyle="Comma"/>
    <tableColumn id="4" xr3:uid="{ED17EDD3-A238-46FE-9C8E-FF8831B118D7}" name="2015/16_x000a_(£000's)" dataDxfId="1471" dataCellStyle="Comma"/>
    <tableColumn id="5" xr3:uid="{5E7C6A45-676E-49F8-ACD8-FD3229BD2FB3}" name="2016/17_x000a_(£000's)" dataDxfId="1470" dataCellStyle="Comma"/>
    <tableColumn id="6" xr3:uid="{E3C46450-CE22-4835-8103-41902B426D98}" name="2017/18_x000a_(£000's)" dataDxfId="1469" dataCellStyle="Comma"/>
    <tableColumn id="7" xr3:uid="{6ABFF1BF-0C80-4E28-862E-B5BE5CF80C8A}" name="2018/19_x000a_(£000's)" dataDxfId="1468" dataCellStyle="Comma"/>
    <tableColumn id="8" xr3:uid="{AA0F5390-0724-47B9-8EB1-A7D8D556361D}" name="2019/20_x000a_(£000's)" dataDxfId="1467" dataCellStyle="Comma"/>
    <tableColumn id="9" xr3:uid="{E037F0A5-FFFE-4102-B6D2-09D78C877E7C}" name="2020/21_x000a_(£000's)" dataDxfId="1466" dataCellStyle="Comma"/>
    <tableColumn id="10" xr3:uid="{CD172752-2226-482A-8544-30A2E8BD6B8A}" name="2021/22_x000a_(£000's) [note 27]" dataDxfId="1465" dataCellStyle="Comma"/>
    <tableColumn id="11" xr3:uid="{40030F33-A748-4B0D-9D15-E1654E0B3C3F}" name="2022/23_x000a_(£000's) " dataDxfId="1464" dataCellStyle="Comma"/>
    <tableColumn id="12" xr3:uid="{25DF9194-0C55-49B0-A512-9B7645C44D45}" name="2023/24_x000a_(£000's)" dataDxfId="1463" dataCellStyle="Comma"/>
  </tableColumns>
  <tableStyleInfo name="Table Style 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2310B0A9-7FD6-4631-BAB0-1EF9942AE1A0}" name="average_cost_per_item_by_BNF_chapter10215735" displayName="average_cost_per_item_by_BNF_chapter10215735" ref="A57:L79" totalsRowShown="0" headerRowDxfId="1462" dataDxfId="1461" headerRowBorderDxfId="1459" tableBorderDxfId="1460">
  <tableColumns count="12">
    <tableColumn id="1" xr3:uid="{07CE9C7E-C422-440A-BE35-4FCDD6680B3F}" name="BNF Chapter" dataDxfId="1458"/>
    <tableColumn id="2" xr3:uid="{5657ED30-5DCE-4ED9-B782-FF7E4BBFE3F0}" name="2013/14_x000a_(£'s)" dataDxfId="1457"/>
    <tableColumn id="3" xr3:uid="{25D9E5C6-2F46-4918-9094-7C218BCE5066}" name="2014/15_x000a_(£'s)" dataDxfId="1456"/>
    <tableColumn id="4" xr3:uid="{14DEB1EE-235F-4CE7-85FD-A60F3E6C3FF3}" name="2015/16_x000a_(£'s)" dataDxfId="1455"/>
    <tableColumn id="5" xr3:uid="{0A03741D-F5DD-4F24-8839-A8545DC418E5}" name="2016/17_x000a_(£'s)" dataDxfId="1454"/>
    <tableColumn id="6" xr3:uid="{53EC3CD1-2851-49E0-8867-C71FA100BC33}" name="2017/18_x000a_(£'s)" dataDxfId="1453"/>
    <tableColumn id="7" xr3:uid="{5368F11D-B5B2-497A-9F2B-B4D6EF9F2014}" name="2018/19_x000a_(£'s)" dataDxfId="1452"/>
    <tableColumn id="8" xr3:uid="{ACA1DF6B-C9E3-49F6-99E2-F30DDFE1A8E5}" name="2019/20_x000a_(£'s)" dataDxfId="1451"/>
    <tableColumn id="9" xr3:uid="{D11E0C55-C58D-4BCD-9E73-7D6EDED58B5B}" name="2020/21_x000a_(£'s)" dataDxfId="1450"/>
    <tableColumn id="10" xr3:uid="{647F1561-8D1B-4B0C-92B4-00004C0E8026}" name="2021/22_x000a_(£'s)_x000a_ [note 27]" dataDxfId="1449"/>
    <tableColumn id="11" xr3:uid="{615C011B-7CDE-4A30-AB04-589FE7AB3701}" name="2022/23_x000a_(£'s)" dataDxfId="1448"/>
    <tableColumn id="12" xr3:uid="{5B2A4094-19D7-4E6B-B961-3A42B8CEB2F7}" name="2023/24_x000a_(£'s)" dataDxfId="1447"/>
  </tableColumns>
  <tableStyleInfo name="Table Style 2"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69128A79-D111-4756-96E2-D4F7F2CFD52F}" name="percentage_change_in_number_of_items_by_BNF_chapter10315840" displayName="percentage_change_in_number_of_items_by_BNF_chapter10315840" ref="A82:K104" totalsRowShown="0" headerRowDxfId="1446" dataDxfId="1445" headerRowBorderDxfId="1443" tableBorderDxfId="1444">
  <tableColumns count="11">
    <tableColumn id="1" xr3:uid="{60FEFBC3-A7FA-42C0-B671-5B36BDA60CD9}" name="BNF Chapter" dataDxfId="1442"/>
    <tableColumn id="2" xr3:uid="{A02B7D2F-9355-444B-9BA5-1476ED2719B3}" name="2013/14 _x000a_- 2014/15" dataDxfId="1441"/>
    <tableColumn id="3" xr3:uid="{7FC41E4E-3417-4CD3-98D7-50E9AF20433A}" name="2014/15 _x000a_- 2015/16" dataDxfId="1440"/>
    <tableColumn id="4" xr3:uid="{9EC4612D-9926-4E99-8AFC-753E6728E493}" name="2015/16 _x000a_- 2016/17" dataDxfId="1439"/>
    <tableColumn id="5" xr3:uid="{E2CFF279-4FD3-4984-80B3-668016E87F1F}" name="2016/17 _x000a_- 2017/18" dataDxfId="1438"/>
    <tableColumn id="6" xr3:uid="{63D94E9F-BF7C-48D3-9FAB-E91A98E8AAB0}" name="2017/18 _x000a_- 2018/19 [note 14]" dataDxfId="1437"/>
    <tableColumn id="7" xr3:uid="{9720F9C1-B227-4823-A952-9AF90E3EEE23}" name="2018/19 _x000a_- 2019/20" dataDxfId="1436" dataCellStyle="Percent"/>
    <tableColumn id="8" xr3:uid="{B06B866F-AE07-414B-ABA7-DD80D2A8E2E8}" name="2019/20 _x000a_- 2020/21" dataDxfId="1435" dataCellStyle="Percent"/>
    <tableColumn id="9" xr3:uid="{1C492831-8661-4110-871C-657CDD077C32}" name="2020/21 _x000a_- 2021/22 [note 27]" dataDxfId="1434" dataCellStyle="Percent"/>
    <tableColumn id="10" xr3:uid="{C14411DD-9F86-4D16-BACD-9FC3A9FB2A1C}" name="2021/22 _x000a_- 2022/23" dataDxfId="1433" dataCellStyle="Percent"/>
    <tableColumn id="11" xr3:uid="{AC2790D2-FE01-45EC-8AA1-C0835B391F7A}" name="2022/23_x000a_- 2023/24" dataDxfId="1432" dataCellStyle="Percent"/>
  </tableColumns>
  <tableStyleInfo name="Table Style 2"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13FCF27B-A732-4CCF-AFCD-1CF261F234E7}" name="percentage_change_in_ingredient_cost_by_BNF_chapter10415942" displayName="percentage_change_in_ingredient_cost_by_BNF_chapter10415942" ref="A107:K129" totalsRowShown="0" headerRowDxfId="1431" dataDxfId="1430" headerRowBorderDxfId="1428" tableBorderDxfId="1429">
  <tableColumns count="11">
    <tableColumn id="1" xr3:uid="{D96B8C0B-2F8E-4AB4-AA75-81485AB08832}" name="BNF Chapter" dataDxfId="1427"/>
    <tableColumn id="2" xr3:uid="{970A2299-7B5A-4576-B064-CD6FE2EACA7D}" name="2013/14 _x000a_- 2014/15" dataDxfId="1426" dataCellStyle="Comma"/>
    <tableColumn id="3" xr3:uid="{60F79825-17BB-4166-A78E-24F82B1A34E2}" name="2014/15 _x000a_- 2015/16" dataDxfId="1425" dataCellStyle="Comma"/>
    <tableColumn id="4" xr3:uid="{8C261834-594D-4A86-813D-60DFA8637573}" name="2015/16 _x000a_- 2016/17" dataDxfId="1424" dataCellStyle="Comma"/>
    <tableColumn id="5" xr3:uid="{903D6737-652C-4FFA-8207-150F8A066BC4}" name="2016/17 _x000a_- 2017/18" dataDxfId="1423" dataCellStyle="Comma"/>
    <tableColumn id="6" xr3:uid="{2F51D32A-2872-4594-A6FB-A5F97078830A}" name="2017/18 _x000a_- 2018/19 [note 14]" dataDxfId="1422" dataCellStyle="Comma"/>
    <tableColumn id="7" xr3:uid="{3B50EE9D-A905-4A9D-8E8D-2481CCA84747}" name="2018/19 _x000a_- 2019/20" dataDxfId="1421" dataCellStyle="Percent"/>
    <tableColumn id="8" xr3:uid="{17A8188F-314D-4AC4-A9E9-0DDC8C7DB859}" name="2019/20 _x000a_- 2020/21" dataDxfId="1420" dataCellStyle="Percent"/>
    <tableColumn id="9" xr3:uid="{9CAD596D-3155-47CD-BCB1-EE8902A688CB}" name="2020/21 _x000a_- 2021/22 [note 27]" dataDxfId="1419" dataCellStyle="Percent"/>
    <tableColumn id="10" xr3:uid="{902FF9EB-A6CC-4673-973B-63CC6EEE9CF2}" name="2021/22 _x000a_- 2022/23 " dataDxfId="1418" dataCellStyle="Percent"/>
    <tableColumn id="11" xr3:uid="{0688F2CE-B15D-4A3E-B51E-2A46932D4702}" name="2022/23_x000a_- 2023/24" dataDxfId="1417" dataCellStyle="Percent"/>
  </tableColumns>
  <tableStyleInfo name="Table Style 2"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7E2F8171-3902-45FB-AEE3-7DC76120D070}" name="percentage_change_in_average_cost_per_item_by_BNF_chapter10516043" displayName="percentage_change_in_average_cost_per_item_by_BNF_chapter10516043" ref="A132:K154" totalsRowShown="0" headerRowDxfId="1416" dataDxfId="1415" headerRowBorderDxfId="1413" tableBorderDxfId="1414">
  <tableColumns count="11">
    <tableColumn id="1" xr3:uid="{B58A05ED-7B5E-40F3-9B93-A8752FFCE934}" name="BNF Chapter" dataDxfId="1412"/>
    <tableColumn id="2" xr3:uid="{A0E06557-50AF-4C44-8045-6CF06432D3CB}" name="2013/14 _x000a_- 2014/15" dataDxfId="1411"/>
    <tableColumn id="3" xr3:uid="{187EA80B-FCA9-48DD-AF3A-C2F2FC91A3B9}" name="2014/15 _x000a_- 2015/16" dataDxfId="1410"/>
    <tableColumn id="4" xr3:uid="{EDFC5A7F-9D82-42B8-8164-37B9B90FF4D8}" name="2015/16 _x000a_- 2016/17" dataDxfId="1409"/>
    <tableColumn id="5" xr3:uid="{85EBD29B-AFFB-42C4-8C57-E1DE01F013BF}" name="2016/17 _x000a_- 2017/18" dataDxfId="1408"/>
    <tableColumn id="6" xr3:uid="{B48BD0E1-1712-4FBF-8668-F94D68F7EED6}" name="2017/18 _x000a_- 2018/19 [note 14]" dataDxfId="1407"/>
    <tableColumn id="7" xr3:uid="{55E2045C-D7BA-49BA-816A-039AF89FEDE6}" name="2018/19 _x000a_- 2019/20" dataDxfId="1406" dataCellStyle="Percent"/>
    <tableColumn id="8" xr3:uid="{C8337920-E06E-4AB3-B273-72E3B995F640}" name="2019 /20 _x000a_- 2020/21" dataDxfId="1405" dataCellStyle="Percent"/>
    <tableColumn id="9" xr3:uid="{C8E2360B-0CAB-4080-B499-3D2625CCE6A0}" name="2020 /21 _x000a_- 2021/22 [note 27]" dataDxfId="1404" dataCellStyle="Percent"/>
    <tableColumn id="10" xr3:uid="{A53D228A-5896-49D0-8651-0B34DBD1EDE0}" name="2021 /22 _x000a_- 2022/23 " dataDxfId="1403" dataCellStyle="Percent"/>
    <tableColumn id="11" xr3:uid="{91740517-5356-4418-B9DF-B719F3DF4F24}" name="2022/23_x000a_- 2023/24" dataDxfId="1402" dataCellStyle="Percent"/>
  </tableColumns>
  <tableStyleInfo name="Table Style 2"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7" xr:uid="{38E93AEB-874A-46CB-BBA1-9A2FF7668D1E}" name="number_of_prescription_items_by_BNF_chapter_and_Health_Trust164148" displayName="number_of_prescription_items_by_BNF_chapter_and_Health_Trust164148" ref="A7:H29" totalsRowShown="0" headerRowDxfId="949" dataDxfId="948" headerRowBorderDxfId="946" tableBorderDxfId="947" dataCellStyle="Comma">
  <tableColumns count="8">
    <tableColumn id="1" xr3:uid="{8B93A96F-CE59-4959-8B99-5A9D8CF3F2C9}" name="BNF Chapter" dataDxfId="945"/>
    <tableColumn id="2" xr3:uid="{CFAEB99B-8C06-4BF0-A306-B2379C686AA1}" name="Belfast_x000a_(000's)" dataDxfId="944" dataCellStyle="Comma"/>
    <tableColumn id="3" xr3:uid="{DE0A3DB8-8878-459C-8708-323B3E769831}" name="Northern_x000a_(000's)" dataDxfId="943" dataCellStyle="Comma"/>
    <tableColumn id="4" xr3:uid="{9D94664A-D8BB-47AF-BA92-006B13D60E04}" name="South Eastern_x000a_(000's)" dataDxfId="942" dataCellStyle="Comma"/>
    <tableColumn id="5" xr3:uid="{C960F4E4-0E7A-4F7D-920E-D5B624F76CEF}" name="Southern_x000a_(000's)" dataDxfId="941" dataCellStyle="Comma"/>
    <tableColumn id="6" xr3:uid="{CD095FBA-96F1-4F21-98BF-9622E1110F01}" name="Western_x000a_(000's)" dataDxfId="940" dataCellStyle="Comma"/>
    <tableColumn id="7" xr3:uid="{6F5714DA-8D76-494D-83A6-33CBD2FE0E8B}" name="Unknown _x000a_[note 12]_x000a_(000's)" dataDxfId="939" dataCellStyle="Comma"/>
    <tableColumn id="8" xr3:uid="{EDC9BB5E-1EE7-43D6-A85E-526D67944DB7}" name="Northern Ireland_x000a_(000's)" dataDxfId="938" dataCellStyle="Comma"/>
  </tableColumns>
  <tableStyleInfo name="Table Style 2"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8" xr:uid="{7207B81B-AC7C-48B8-BF67-610FE23A10CC}" name="ingredient_cost_by_BNF_chapter_and_Health_Trust165149" displayName="ingredient_cost_by_BNF_chapter_and_Health_Trust165149" ref="A32:H54" totalsRowShown="0" headerRowDxfId="937" dataDxfId="936" headerRowBorderDxfId="934" tableBorderDxfId="935">
  <tableColumns count="8">
    <tableColumn id="1" xr3:uid="{5D1E9D37-DA9B-400F-A511-554840DB99C8}" name="BNF Chapter" dataDxfId="933"/>
    <tableColumn id="2" xr3:uid="{2508F451-77F8-4854-AE23-17EE51130206}" name="Belfast_x000a_(£000's)" dataDxfId="932"/>
    <tableColumn id="3" xr3:uid="{5D41D262-4677-42A6-B18F-81898AFC9C27}" name="Northern_x000a_(£000's)" dataDxfId="931"/>
    <tableColumn id="4" xr3:uid="{BA3486EF-5102-4FC4-AEBC-92FCCBFB627F}" name="South Eastern_x000a_(£000's)" dataDxfId="930"/>
    <tableColumn id="5" xr3:uid="{049A4CA3-BFFB-42E1-A8F5-F32127D80036}" name="Southern_x000a_(£000's)" dataDxfId="929"/>
    <tableColumn id="6" xr3:uid="{09F585F8-4195-4CB6-AAED-389003BAC46C}" name="Western_x000a_(£000's)" dataDxfId="928"/>
    <tableColumn id="7" xr3:uid="{290756BE-9094-42EA-9AE5-2B6C309B1ACA}" name="Unknown _x000a_[note 12]_x000a_(£000's)" dataDxfId="927"/>
    <tableColumn id="8" xr3:uid="{2BBD64DB-DB28-48AD-89B9-A34550BA8E08}" name="Northern Ireland_x000a_(£000's)" dataDxfId="926"/>
  </tableColumns>
  <tableStyleInfo name="Table Style 2"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9" xr:uid="{5DF94E1D-9B8C-45ED-82DB-08D08D6A3620}" name="average_cost_per_item_by_BNF_chapter_and_Health_Trust166150" displayName="average_cost_per_item_by_BNF_chapter_and_Health_Trust166150" ref="A57:H79" totalsRowShown="0" headerRowDxfId="925" dataDxfId="924" tableBorderDxfId="923">
  <tableColumns count="8">
    <tableColumn id="1" xr3:uid="{506C5CF5-421C-4275-970F-80E9CEC7E6B4}" name="BNF Chapter" dataDxfId="922"/>
    <tableColumn id="2" xr3:uid="{F2DD9059-1BBB-4E5B-B228-E0162F7C60FF}" name="Belfast_x000a_(£'s)" dataDxfId="921"/>
    <tableColumn id="3" xr3:uid="{722EF869-4333-42F9-85AD-3437D6BE3462}" name="Northern_x000a_(£'s)" dataDxfId="920"/>
    <tableColumn id="4" xr3:uid="{760BC44C-A4B2-4FE3-B0ED-828667DBDC0C}" name="South Eastern_x000a_(£'s)" dataDxfId="919"/>
    <tableColumn id="5" xr3:uid="{E31267F9-E8E4-484E-A12C-7B357D93CB87}" name="Southern_x000a_(£'s)" dataDxfId="918"/>
    <tableColumn id="6" xr3:uid="{C1DC172B-0096-4439-89E2-BB577D8E66D9}" name="Western_x000a_(£'s)" dataDxfId="917"/>
    <tableColumn id="7" xr3:uid="{1B007715-C7A7-4FAD-BBA8-334443CE735E}" name="Unknown_x000a_[note 12]_x000a_(£'s)" dataDxfId="916"/>
    <tableColumn id="8" xr3:uid="{AC2452E6-946B-4AF0-B3D6-E49648421666}" name="Northern Ireland_x000a_(£'s)" dataDxfId="915"/>
  </tableColumns>
  <tableStyleInfo name="Table Style 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D3763C5E-083A-4E81-A4E0-C65FC8905BE5}" name="number_of_pharmacies_per_100000_population_by_LGD932957" displayName="number_of_pharmacies_per_100000_population_by_LGD932957" ref="A21:M33" totalsRowShown="0" headerRowDxfId="1352" dataDxfId="1351" headerRowBorderDxfId="1349" tableBorderDxfId="1350">
  <tableColumns count="13">
    <tableColumn id="1" xr3:uid="{D8236708-3710-4BA9-A6F9-33E2291DAAA8}" name="Local Government District" dataDxfId="1348"/>
    <tableColumn id="6" xr3:uid="{C65B0771-5356-4798-AD46-4D10060FACC1}" name="2013/14" dataDxfId="1347"/>
    <tableColumn id="7" xr3:uid="{4E677ED1-EAA5-40ED-B503-712DB0EAC0BF}" name="2014/15" dataDxfId="1346"/>
    <tableColumn id="8" xr3:uid="{8B84688D-5980-4799-900C-2CB0E175C6C6}" name="2015/16" dataDxfId="1345"/>
    <tableColumn id="9" xr3:uid="{97FABF56-BA1E-43FA-9216-E715DA07417C}" name="2016/17" dataDxfId="1344"/>
    <tableColumn id="10" xr3:uid="{74B22A09-F177-43A3-B43C-8015E202D320}" name="2017/18" dataDxfId="1343"/>
    <tableColumn id="11" xr3:uid="{6F7C0325-AA79-4C60-AB5C-C2A3ADF2D5C6}" name="2018/19" dataDxfId="1342"/>
    <tableColumn id="12" xr3:uid="{01F254DF-A4F8-4995-B1F7-6F46A9F88495}" name="2019/20" dataDxfId="1341"/>
    <tableColumn id="13" xr3:uid="{DDAB15CB-D052-4A11-B683-7A2B0246FD1D}" name="2020/21" dataDxfId="1340"/>
    <tableColumn id="14" xr3:uid="{C5D8C091-AC3F-4F5F-92AA-E54A5B009097}" name="2021/22_x000a_[note 4]" dataDxfId="1339" dataCellStyle="Percent"/>
    <tableColumn id="3" xr3:uid="{161DAC5B-3A82-4D45-ADD2-FBB6028CFAC6}" name="2022/23 [note 4]" dataDxfId="1338"/>
    <tableColumn id="4" xr3:uid="{8E6AFF05-7A47-41CD-A9EF-06D6284B5D7B}" name="2023/24 [note 4]" dataDxfId="1337"/>
    <tableColumn id="2" xr3:uid="{5BBE1594-5059-47E2-90E3-B8C15CD70AE4}" name="% Change 2013/14 - 2023/24" dataDxfId="1336" dataCellStyle="20% - Accent1"/>
  </tableColumns>
  <tableStyleInfo name="Table Style 2"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3" xr:uid="{828936F2-AEA5-43EC-996D-233CFF60093B}" name="Number_of_prescription_items_by_BNF_chapter_and_LGD170154" displayName="Number_of_prescription_items_by_BNF_chapter_and_LGD170154" ref="A7:N29" totalsRowShown="0" headerRowDxfId="914" dataDxfId="913" headerRowBorderDxfId="911" tableBorderDxfId="912">
  <tableColumns count="14">
    <tableColumn id="1" xr3:uid="{890F4638-15C5-4057-BA3D-7665C3D1989F}" name="BNF Chapter" dataDxfId="910"/>
    <tableColumn id="2" xr3:uid="{E15D5CEB-D035-44D3-A004-6239E41BF807}" name="Antrim &amp; Newtownabbey_x000a_(000's)" dataDxfId="909"/>
    <tableColumn id="3" xr3:uid="{E95F0E28-D2CC-4E0B-9998-54B5FD99458F}" name="Ards &amp; _x000a_North Down_x000a_(000's)" dataDxfId="908"/>
    <tableColumn id="4" xr3:uid="{27AABD7D-B28E-4204-9E67-3363769A46CF}" name="Armagh City, _x000a_Banbridge &amp; Craigavon_x000a_(000's)" dataDxfId="907"/>
    <tableColumn id="5" xr3:uid="{3E9EA1D7-03F5-4719-A274-410CF1EDCB55}" name="Belfast_x000a_(000's)" dataDxfId="906"/>
    <tableColumn id="6" xr3:uid="{D4994C68-A0A9-4656-8B2C-E068D8F1F144}" name="Causeway Coast &amp; Glens_x000a_(000's)" dataDxfId="905"/>
    <tableColumn id="7" xr3:uid="{281B168A-E1E6-4667-9330-1F3FB97563E0}" name="Derry City _x000a_&amp; Strabane_x000a_(000's)" dataDxfId="904"/>
    <tableColumn id="8" xr3:uid="{102C482F-3E90-438A-A831-6DF0F235D53B}" name="Fermanagh_x000a_ &amp; Omagh_x000a_(000's)" dataDxfId="903"/>
    <tableColumn id="9" xr3:uid="{FE2AC33C-DFAB-4E98-B0BD-CB8A836241D6}" name="Lisburn &amp; Castlereagh_x000a_(000's)" dataDxfId="902"/>
    <tableColumn id="10" xr3:uid="{C2B51DE7-3C37-4767-9FBA-367ED3082D10}" name="Mid &amp; _x000a_East Antrim_x000a_(000's)" dataDxfId="901"/>
    <tableColumn id="11" xr3:uid="{A46639A9-E454-459D-909A-7C2B5C3C24C4}" name="Mid Ulster_x000a_(000's)" dataDxfId="900"/>
    <tableColumn id="12" xr3:uid="{D3FA3366-FC26-4566-823E-6B51FBACEB71}" name="Newry, _x000a_Mourne &amp; Down_x000a_(000's)" dataDxfId="899"/>
    <tableColumn id="13" xr3:uid="{E470B319-EE72-4943-A13A-8BF280AB92ED}" name="Unknown_x000a_[note 12]_x000a_(000's)" dataDxfId="898"/>
    <tableColumn id="14" xr3:uid="{B91DAF7A-546B-4584-88B5-483A5CF41B29}" name="Northern Ireland_x000a_(000's)" dataDxfId="897" dataCellStyle="Comma"/>
  </tableColumns>
  <tableStyleInfo name="Table Style 2"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4" xr:uid="{61773D90-5B29-4951-8C32-0D054E1C87B0}" name="Ingredient_Cost_by_BNF_Chapter_and_LGD171155" displayName="Ingredient_Cost_by_BNF_Chapter_and_LGD171155" ref="A32:N54" totalsRowShown="0" headerRowDxfId="896" dataDxfId="895" headerRowBorderDxfId="893" tableBorderDxfId="894">
  <tableColumns count="14">
    <tableColumn id="1" xr3:uid="{A6F0A294-0B92-4918-A718-843F334C238B}" name="BNF Chapter" dataDxfId="892"/>
    <tableColumn id="2" xr3:uid="{37059385-9296-41AA-9008-65AD43DD1A8A}" name="Antrim &amp; _x000a_Newtownabbey_x000a_(£000's)" dataDxfId="891"/>
    <tableColumn id="3" xr3:uid="{45DF7B8A-BD74-4852-8DAB-A1C1AF4BA81F}" name="Ards &amp; _x000a_North Down_x000a_(£000's)" dataDxfId="890"/>
    <tableColumn id="4" xr3:uid="{203F2573-1FD4-411A-805E-BE8074F07FF2}" name="Armagh City, _x000a_Banbridge &amp; _x000a_Craigavon_x000a_(£000's)" dataDxfId="889"/>
    <tableColumn id="5" xr3:uid="{230A6553-F4B7-4C29-8420-19992DD564F9}" name="Belfast_x000a_(£000's)" dataDxfId="888"/>
    <tableColumn id="6" xr3:uid="{BAF27DEB-6A8F-4CE9-A2C1-48C915FA6EE4}" name="Causeway Coast _x000a_&amp; Glens_x000a_(£000's)" dataDxfId="887"/>
    <tableColumn id="7" xr3:uid="{078F0ED9-B3E1-4ACB-9A34-CEE7188DF07B}" name="Derry City _x000a_&amp; Strabane_x000a_(£000's)" dataDxfId="886"/>
    <tableColumn id="8" xr3:uid="{6AEEFD44-64F2-437A-ADB2-127D2AD34582}" name="Fermanagh_x000a_ &amp; Omagh_x000a_(£000's)" dataDxfId="885"/>
    <tableColumn id="9" xr3:uid="{0784598D-25DD-48E3-ABD1-17EB1326AF1A}" name="Lisburn &amp; _x000a_Castlereagh_x000a_(£000's)" dataDxfId="884"/>
    <tableColumn id="10" xr3:uid="{4BA59B3D-3796-4A14-A762-16EBA92B489A}" name="Mid &amp; _x000a_East Antrim_x000a_(£000's)" dataDxfId="883"/>
    <tableColumn id="11" xr3:uid="{534BC0BB-83D9-4C8C-A9A8-E6C8DB68B924}" name="Mid Ulster_x000a_(£000's)" dataDxfId="882"/>
    <tableColumn id="12" xr3:uid="{6F4D54E9-7344-45D0-9F3A-1B4F35785351}" name="Newry, _x000a_Mourne &amp; _x000a_Down_x000a_(£000's)" dataDxfId="881"/>
    <tableColumn id="13" xr3:uid="{E006BC6F-E447-489C-9102-1D775252536F}" name="Unknown_x000a_[note 12]_x000a_(£000's)" dataDxfId="880"/>
    <tableColumn id="14" xr3:uid="{49FC0020-C727-4AF6-84FC-579D9275F707}" name="Northern _x000a_Ireland_x000a_(£000's)" dataDxfId="879"/>
  </tableColumns>
  <tableStyleInfo name="Table Style 2"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5" xr:uid="{A99EC7AA-7907-430B-9139-D3752CC23034}" name="Average_Ingredient_Cost_by_BNF_chapter_and_LGD172156" displayName="Average_Ingredient_Cost_by_BNF_chapter_and_LGD172156" ref="A57:N79" totalsRowShown="0" headerRowDxfId="878" dataDxfId="877" headerRowBorderDxfId="875" tableBorderDxfId="876">
  <tableColumns count="14">
    <tableColumn id="1" xr3:uid="{FF7CF5EA-E40F-4571-B281-7C179C34AE4D}" name="BNF Chapter" dataDxfId="874"/>
    <tableColumn id="2" xr3:uid="{C63F4931-87F1-45F4-AB13-CC419AB7C789}" name="Antrim &amp; _x000a_Newtownabbey_x000a_(£'s)" dataDxfId="873"/>
    <tableColumn id="3" xr3:uid="{50C11CA5-7F52-414D-8411-A9B4B80A0402}" name="Ards &amp; _x000a_North Down_x000a_(£'s)" dataDxfId="872"/>
    <tableColumn id="4" xr3:uid="{50979090-0AA5-4686-BC48-7DE3E37BEFB7}" name="Armagh City, _x000a_Banbridge &amp; _x000a_Craigavon_x000a_(£'s)" dataDxfId="871"/>
    <tableColumn id="5" xr3:uid="{E8CC3418-01EC-4C56-9FF5-F05FD97B07FB}" name="Belfast_x000a_(£'s)" dataDxfId="870"/>
    <tableColumn id="6" xr3:uid="{64D758E2-5076-4CFA-992B-296CC6C002F5}" name="Causeway Coast _x000a_&amp; Glens_x000a_(£'s)" dataDxfId="869"/>
    <tableColumn id="7" xr3:uid="{D0DCCA2E-EFE8-4A78-9468-1E6B7F2FE95C}" name="Derry City _x000a_&amp; Strabane_x000a_(£'s)" dataDxfId="868"/>
    <tableColumn id="8" xr3:uid="{3CBA0EF6-FFB2-48E2-8DF9-7433B45636EC}" name="Fermanagh_x000a_ &amp; Omagh_x000a_(£'s)" dataDxfId="867"/>
    <tableColumn id="9" xr3:uid="{F5009DA3-2427-42B6-A52C-842FD545631B}" name="Lisburn &amp; _x000a_Castlereagh_x000a_(£'s)" dataDxfId="866"/>
    <tableColumn id="10" xr3:uid="{2349B7B9-E68B-4293-ABD1-642A81956B85}" name="Mid &amp; _x000a_East Antrim_x000a_(£'s)" dataDxfId="865"/>
    <tableColumn id="11" xr3:uid="{EA8B17FC-843D-440C-B148-8134DC6EE6DA}" name="Mid Ulster_x000a_(£'s)" dataDxfId="864"/>
    <tableColumn id="12" xr3:uid="{D22F98C9-5D08-444F-8A89-C2BA72C6241A}" name="Newry, _x000a_Mourne &amp; _x000a_Down_x000a_(£'s)" dataDxfId="863"/>
    <tableColumn id="13" xr3:uid="{627420A7-15A8-45C6-A5C5-04E092D26DD2}" name="Unknown_x000a_[note 12]_x000a_(£'s)" dataDxfId="862"/>
    <tableColumn id="14" xr3:uid="{0EC0ADD9-9BF3-4AB1-97FE-3D2B23C60F8F}" name="Northern _x000a_Ireland_x000a_(£'s)" dataDxfId="861"/>
  </tableColumns>
  <tableStyleInfo name="Table Style 2"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3" xr:uid="{348C001D-4854-469F-90AD-BF1D20ADD742}" name="Number_of_prescription_items_by_Health_Trust_Age_and_Gender176164" displayName="Number_of_prescription_items_by_Health_Trust_Age_and_Gender176164" ref="A7:I35" totalsRowShown="0" headerRowDxfId="860" dataDxfId="859" headerRowBorderDxfId="857" tableBorderDxfId="858" dataCellStyle="Bad">
  <tableColumns count="9">
    <tableColumn id="1" xr3:uid="{4E57FF28-E1C9-48AF-8527-88D3C7765CBC}" name="Gender" dataDxfId="856"/>
    <tableColumn id="2" xr3:uid="{3D565841-6C03-4E40-AF75-DAA08FD73D3B}" name="Age Group" dataDxfId="855"/>
    <tableColumn id="3" xr3:uid="{DF136081-4BAF-4D30-B04A-90546A872047}" name="Belfast_x000a_(000's)" dataDxfId="854" dataCellStyle="Bad"/>
    <tableColumn id="4" xr3:uid="{AB6DA0E1-7195-4094-839F-660C6D9CD901}" name="Northern_x000a_(000's)" dataDxfId="853" dataCellStyle="Bad"/>
    <tableColumn id="5" xr3:uid="{6BD45261-37D7-4DA1-8E27-890E4056EEFD}" name="South Eastern_x000a_(000's)" dataDxfId="852" dataCellStyle="Bad"/>
    <tableColumn id="6" xr3:uid="{0B2126A7-3E6B-437A-AC99-4DC5D9DA0A1B}" name="Southern_x000a_(000's)" dataDxfId="851" dataCellStyle="Bad"/>
    <tableColumn id="7" xr3:uid="{E0EDFC8F-2220-48DB-A1E1-2AA5E7950F74}" name="Western_x000a_(000's)" dataDxfId="850" dataCellStyle="Bad"/>
    <tableColumn id="8" xr3:uid="{039F87FA-1CC3-432D-A547-B2B48E8608CE}" name="Unknown _x000a_[note 12]_x000a_(000's)" dataDxfId="849" dataCellStyle="Bad"/>
    <tableColumn id="9" xr3:uid="{0D542271-6188-4E34-9742-00F1B142DA67}" name="Northern Ireland_x000a_(000's)" dataDxfId="848"/>
  </tableColumns>
  <tableStyleInfo name="Table Style 2"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5" xr:uid="{3D55C434-9DEE-4CD3-AB6C-DB2311364726}" name="Ingredient_cost_by_Health_Trust_Age_and_Gender177166" displayName="Ingredient_cost_by_Health_Trust_Age_and_Gender177166" ref="A38:I66" totalsRowShown="0" headerRowDxfId="847" dataDxfId="846" headerRowBorderDxfId="844" tableBorderDxfId="845">
  <tableColumns count="9">
    <tableColumn id="1" xr3:uid="{8A388883-CEF5-4CA0-A5E0-93A3ECC134B9}" name="Gender" dataDxfId="843"/>
    <tableColumn id="2" xr3:uid="{E7A81D83-A3B6-46E6-AAEE-0194388BDB5F}" name="Age Group" dataDxfId="842"/>
    <tableColumn id="3" xr3:uid="{1E9C3F77-6C4F-4BFF-8190-3F29FAAC0A35}" name="Belfast_x000a_(£000's)" dataDxfId="841"/>
    <tableColumn id="4" xr3:uid="{10A8D8B7-3706-4B4E-A66E-563EA6AA5CD2}" name="Northern_x000a_(£000's)" dataDxfId="840"/>
    <tableColumn id="5" xr3:uid="{250D65EC-B8A2-4B6F-8A0C-6364CFE55836}" name="South Eastern_x000a_(£000's)" dataDxfId="839"/>
    <tableColumn id="6" xr3:uid="{3666512A-ED19-4C1D-BE92-87B74D43D480}" name="Southern_x000a_(£000's)" dataDxfId="838"/>
    <tableColumn id="7" xr3:uid="{FD5DA53E-EF3A-4C5B-A1B0-EAB540BF9547}" name="Western_x000a_(£000's)" dataDxfId="837"/>
    <tableColumn id="8" xr3:uid="{F433C885-B8C9-4F2B-80A0-4B2B1893F129}" name="Unknown _x000a_[note 12]_x000a_(£000's)" dataDxfId="836"/>
    <tableColumn id="9" xr3:uid="{3C38FD64-7CE8-4A29-A0A5-DF1A17675FBD}" name="Northern Ireland_x000a_(£000's)" dataDxfId="835"/>
  </tableColumns>
  <tableStyleInfo name="Table Style 2"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7" xr:uid="{A3661AEA-DF79-4732-A353-9AD29EFA388F}" name="Average_Cost_per_item_by_Health_Trust_age_and_Gender178168" displayName="Average_Cost_per_item_by_Health_Trust_age_and_Gender178168" ref="A69:I97" totalsRowShown="0" headerRowDxfId="834" dataDxfId="833" tableBorderDxfId="832">
  <tableColumns count="9">
    <tableColumn id="1" xr3:uid="{6DCE8A24-2B8D-4C00-8C59-8FE274AE009D}" name="Gender" dataDxfId="831"/>
    <tableColumn id="2" xr3:uid="{8084C210-5BA2-4CFA-88F0-AEC19A6FE742}" name="Age Group" dataDxfId="830"/>
    <tableColumn id="3" xr3:uid="{2163FC19-5429-4038-A588-97501B0B4C15}" name="Belfast_x000a_(£'s)" dataDxfId="829"/>
    <tableColumn id="4" xr3:uid="{8F769554-523D-486A-A0A2-C6A3D1533A80}" name="Northern_x000a_(£'s)" dataDxfId="828"/>
    <tableColumn id="5" xr3:uid="{2A39F4E8-B99A-4CAC-B0F7-0BB5C655F5C4}" name="South Eastern_x000a_(£'s)" dataDxfId="827"/>
    <tableColumn id="6" xr3:uid="{C4FC3D6D-95BD-43E4-A277-672AF296DDFA}" name="Southern_x000a_(£'s)" dataDxfId="826"/>
    <tableColumn id="7" xr3:uid="{D19A2472-CF14-4EEC-81CA-D05270DE695F}" name="Western_x000a_(£'s)" dataDxfId="825"/>
    <tableColumn id="8" xr3:uid="{B03AB81D-7857-44AE-81D6-B21E5DC6FA03}" name="Unknown _x000a_[note 12]_x000a_(£'s)" dataDxfId="824"/>
    <tableColumn id="9" xr3:uid="{6101F769-1DD8-41AF-838A-5A13D6648B09}" name="Northern Ireland_x000a_(£'s)" dataDxfId="823"/>
  </tableColumns>
  <tableStyleInfo name="Table Style 2"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5" xr:uid="{F1459CBB-C78B-4B38-938F-C661B5D83329}" name="Number_of_items_by_LGD_age_and_gender106182176" displayName="Number_of_items_by_LGD_age_and_gender106182176" ref="A7:O35" totalsRowShown="0" headerRowDxfId="822" dataDxfId="821" headerRowBorderDxfId="819" tableBorderDxfId="820" dataCellStyle="Bad">
  <tableColumns count="15">
    <tableColumn id="1" xr3:uid="{4790679F-6451-421F-A791-FDA74ABF8D26}" name="Gender" dataDxfId="818"/>
    <tableColumn id="2" xr3:uid="{F9996BD9-440B-41FB-9F38-506E7ED4D489}" name="Age Group" dataDxfId="817"/>
    <tableColumn id="3" xr3:uid="{FE8CF143-D493-46E7-8C29-4CFEB366D330}" name="Antrim &amp; Newtownabbey_x000a_(000's)" dataDxfId="816" dataCellStyle="Bad"/>
    <tableColumn id="4" xr3:uid="{72C2CE96-102F-444C-857B-2B267D794248}" name="Ards &amp; _x000a_North Down_x000a_(000's)" dataDxfId="815" dataCellStyle="Bad"/>
    <tableColumn id="5" xr3:uid="{E0585BAE-34F0-4918-9A12-BDBC83F31091}" name="Armagh City, _x000a_Banbridge &amp; Craigavon_x000a_(000's)" dataDxfId="814" dataCellStyle="Bad"/>
    <tableColumn id="6" xr3:uid="{FF212812-8F05-44B8-9A15-D86EB72C3972}" name="Belfast_x000a_(000's)" dataDxfId="813" dataCellStyle="Bad"/>
    <tableColumn id="7" xr3:uid="{1CBF1757-F387-431C-BB48-960789ACDF14}" name="Causeway Coast &amp; Glens_x000a_(000's)" dataDxfId="812" dataCellStyle="Bad"/>
    <tableColumn id="8" xr3:uid="{B36B81C9-3F5A-40C5-97BD-A2E314A9ABCA}" name="Derry City _x000a_&amp; Strabane_x000a_(000's)" dataDxfId="811" dataCellStyle="Bad"/>
    <tableColumn id="9" xr3:uid="{4F97A5A2-0812-4BDB-BA25-4A5C46DB0094}" name="Fermanagh_x000a_ &amp; Omagh_x000a_(000's)" dataDxfId="810" dataCellStyle="Bad"/>
    <tableColumn id="10" xr3:uid="{47EA623D-7F6F-49E9-98C5-FD49C4B3672A}" name="Lisburn &amp; Castlereagh_x000a_(000's)" dataDxfId="809" dataCellStyle="Bad"/>
    <tableColumn id="11" xr3:uid="{2BBC771A-C143-44B3-9617-976A3903280B}" name="Mid &amp; _x000a_East Antrim_x000a_(000's)" dataDxfId="808" dataCellStyle="Bad"/>
    <tableColumn id="12" xr3:uid="{CB1023ED-8775-4F4F-8D16-540210A7D1D7}" name="Mid Ulster_x000a_(000's)" dataDxfId="807" dataCellStyle="Bad"/>
    <tableColumn id="13" xr3:uid="{6FD1238F-D86C-4F6D-AA35-F15AA77C0A75}" name="Newry, _x000a_Mourne &amp; Down_x000a_(000's)" dataDxfId="806" dataCellStyle="Bad"/>
    <tableColumn id="14" xr3:uid="{227205A5-0279-40A5-8C85-00FEDC9F007E}" name="Unknown_x000a_[note 12]_x000a_(000's)" dataDxfId="805" dataCellStyle="Bad"/>
    <tableColumn id="15" xr3:uid="{DDCFEAD9-D675-4564-9DF9-D9549ECCFF48}" name="Northern Ireland_x000a_(000's)" dataDxfId="804"/>
  </tableColumns>
  <tableStyleInfo name="Table Style 2"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6" xr:uid="{AA4BCA84-316B-4828-B3A9-D99681705F40}" name="Ingredient_cost_by_LGD_age_and_gender107183177" displayName="Ingredient_cost_by_LGD_age_and_gender107183177" ref="A38:O66" totalsRowShown="0" headerRowDxfId="803" dataDxfId="802" headerRowBorderDxfId="800" tableBorderDxfId="801" dataCellStyle="Bad">
  <tableColumns count="15">
    <tableColumn id="1" xr3:uid="{018FA1E8-75C5-4EAF-BFDF-24712FBD3A2D}" name="Gender" dataDxfId="799"/>
    <tableColumn id="2" xr3:uid="{C45BB18F-BAE7-4900-A96B-28C5EA1F3785}" name="Age Group" dataDxfId="798"/>
    <tableColumn id="3" xr3:uid="{39F00C91-7CDB-41FF-88AA-CF486FEF8481}" name="Antrim &amp; _x000a_Newtownabbey_x000a_(£000's)" dataDxfId="797" dataCellStyle="Bad"/>
    <tableColumn id="4" xr3:uid="{22C6A91B-982B-4F62-BFBC-47B7D18EAA67}" name="Ards &amp; _x000a_North Down_x000a_(£000's)" dataDxfId="796" dataCellStyle="Bad"/>
    <tableColumn id="5" xr3:uid="{7F801A20-AB2A-4B65-ACCE-89B3B8C4BC1E}" name="Armagh City, _x000a_Banbridge &amp; _x000a_Craigavon_x000a_(£000's)" dataDxfId="795" dataCellStyle="Bad"/>
    <tableColumn id="6" xr3:uid="{B66D1068-4D5C-4DEE-B225-AABAAD84DC59}" name="Belfast_x000a_(£000's)" dataDxfId="794" dataCellStyle="Bad"/>
    <tableColumn id="7" xr3:uid="{19F106DF-FCF9-4ACF-94D4-F2A76CF32844}" name="Causeway Coast _x000a_&amp; Glens_x000a_(£000's)" dataDxfId="793" dataCellStyle="Bad"/>
    <tableColumn id="8" xr3:uid="{22E36F1D-47A7-45F2-B3B7-5514FE2F99BF}" name="Derry City _x000a_&amp; Strabane_x000a_(£000's)" dataDxfId="792" dataCellStyle="Bad"/>
    <tableColumn id="9" xr3:uid="{1EE7F9B7-5D36-42A3-BE85-37AA779781FD}" name="Fermanagh_x000a_ &amp; Omagh_x000a_(£000's)" dataDxfId="791" dataCellStyle="Bad"/>
    <tableColumn id="10" xr3:uid="{3EA2EE55-D1D3-4036-8F0F-2BA5E936997D}" name="Lisburn &amp; _x000a_Castlereagh_x000a_(£000's)" dataDxfId="790" dataCellStyle="Bad"/>
    <tableColumn id="11" xr3:uid="{B9012C2E-C62C-4A93-A96D-FE908D058DF3}" name="Mid &amp; _x000a_East Antrim_x000a_(£000's)" dataDxfId="789" dataCellStyle="Bad"/>
    <tableColumn id="12" xr3:uid="{4426BC39-9C9A-4463-8C46-D8FECACD5288}" name="Mid Ulster_x000a_(£000's)" dataDxfId="788" dataCellStyle="Bad"/>
    <tableColumn id="13" xr3:uid="{A08B866B-DFD2-4832-8ED6-CD85CF6F17A7}" name="Newry, _x000a_Mourne &amp; _x000a_Down_x000a_(£000's)" dataDxfId="787" dataCellStyle="Bad"/>
    <tableColumn id="14" xr3:uid="{50805D4F-8FA7-4898-87E0-A49B14322A75}" name="Unknown_x000a_[note 12]_x000a_(£000's)" dataDxfId="786" dataCellStyle="Bad"/>
    <tableColumn id="15" xr3:uid="{AF16F1D6-686A-48EB-B338-786D04359F01}" name="Northern _x000a_Ireland_x000a_(£000's)" dataDxfId="785"/>
  </tableColumns>
  <tableStyleInfo name="Table Style 2"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9" xr:uid="{EE755050-00FE-4B15-B6DC-642D131BDACB}" name="Average_cost_per_item_by_LGD_age_and_gender108184180" displayName="Average_cost_per_item_by_LGD_age_and_gender108184180" ref="A69:O97" totalsRowShown="0" headerRowDxfId="784" dataDxfId="783" headerRowBorderDxfId="781" tableBorderDxfId="782">
  <tableColumns count="15">
    <tableColumn id="1" xr3:uid="{B20EF2BD-805D-4AF4-9DA5-BFC980424B3B}" name="Gender" dataDxfId="780"/>
    <tableColumn id="2" xr3:uid="{E3DFE027-CE83-4A4E-B32D-BDB305575849}" name="Age Group" dataDxfId="779"/>
    <tableColumn id="3" xr3:uid="{74E85FAE-E0F9-424F-A190-BB58D7FD0094}" name="Antrim &amp; _x000a_Newtownabbey_x000a_(£'s)" dataDxfId="778"/>
    <tableColumn id="4" xr3:uid="{4C741EBA-20CF-4611-BE76-ACF5A691EF66}" name="Ards &amp; _x000a_North Down_x000a_(£'s)" dataDxfId="777"/>
    <tableColumn id="5" xr3:uid="{E4D07E69-7F05-4492-92AD-BA666CDBF438}" name="Armagh City, _x000a_Banbridge &amp; _x000a_Craigavon_x000a_(£'s)" dataDxfId="776"/>
    <tableColumn id="6" xr3:uid="{35A72A7A-2731-49D1-B570-DB4E5B0CA7B1}" name="Belfast_x000a_(£'s)" dataDxfId="775"/>
    <tableColumn id="7" xr3:uid="{05AC5521-F69C-4072-B36A-76139BCA26EF}" name="Causeway Coast _x000a_&amp; Glens_x000a_(£'s)" dataDxfId="774"/>
    <tableColumn id="8" xr3:uid="{42FEB387-F122-4BBE-8E35-AB53E4164AD9}" name="Derry City _x000a_&amp; Strabane_x000a_(£'s)" dataDxfId="773"/>
    <tableColumn id="9" xr3:uid="{10195E70-41F0-4861-BAF9-BE6EB740A393}" name="Fermanagh_x000a_ &amp; Omagh_x000a_(£'s)" dataDxfId="772"/>
    <tableColumn id="10" xr3:uid="{4DA1C446-3458-4316-B9D7-EBFBF152FC28}" name="Lisburn &amp; _x000a_Castlereagh_x000a_(£'s)" dataDxfId="771"/>
    <tableColumn id="11" xr3:uid="{9FD03C8A-DC4C-48C0-A9A8-687EDAF4A230}" name="Mid &amp; _x000a_East Antrim_x000a_(£'s)" dataDxfId="770"/>
    <tableColumn id="12" xr3:uid="{FE804895-22D6-4CC8-955C-484C00941ADB}" name="Mid Ulster_x000a_(£'s)" dataDxfId="769"/>
    <tableColumn id="13" xr3:uid="{C90C1095-91C0-4B99-B3A4-62D26E09E908}" name="Newry, _x000a_Mourne &amp; _x000a_Down_x000a_(£'s)" dataDxfId="768"/>
    <tableColumn id="14" xr3:uid="{B35EDEF5-CAB5-4373-AE1F-19D9BCAD994D}" name="Unknown_x000a_[note 12]_x000a_(£'s)" dataDxfId="767"/>
    <tableColumn id="15" xr3:uid="{83185197-8656-4015-82D0-98F210896832}" name="Northern _x000a_Ireland_x000a_(£'s)" dataDxfId="766"/>
  </tableColumns>
  <tableStyleInfo name="Table Style 2"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9" xr:uid="{2B01AC14-8E47-4F45-A8BA-CC42FC5EE071}" name="Number_of_items_all_persons_by_age_and_BNF_chapter194200" displayName="Number_of_items_all_persons_by_age_and_BNF_chapter194200" ref="A7:T29" totalsRowShown="0" headerRowDxfId="765" dataDxfId="764" tableBorderDxfId="763" dataCellStyle="Percent">
  <tableColumns count="20">
    <tableColumn id="1" xr3:uid="{56C5D766-8944-4939-AE84-C837B3A4D43A}" name="BNF Chapter" dataDxfId="762"/>
    <tableColumn id="2" xr3:uid="{25B4C8C8-4ED4-41FE-80FB-3501DD447405}" name="0-4_x000a_(000's)" dataDxfId="761"/>
    <tableColumn id="3" xr3:uid="{573B6320-91C1-4F33-B219-0C9D20F2DC51}" name="5-14_x000a_(000's)" dataDxfId="760"/>
    <tableColumn id="4" xr3:uid="{D9147ACF-7114-4D35-8E9E-380A5C9B4F01}" name="15-24_x000a_(000's)" dataDxfId="759"/>
    <tableColumn id="5" xr3:uid="{DD28D130-0306-49CF-9DC8-AA3CE19EBAF8}" name="25-44_x000a_(000's)" dataDxfId="758"/>
    <tableColumn id="6" xr3:uid="{820B1334-9D5D-42EF-A456-953AA6ED127E}" name="45-64_x000a_(000's)" dataDxfId="757"/>
    <tableColumn id="7" xr3:uid="{D4861B5B-8ECC-437F-AB6D-A6F0248BA2F4}" name="65-74_x000a_(000's)" dataDxfId="756"/>
    <tableColumn id="8" xr3:uid="{CA6D6D08-9205-49EF-8BD6-BDDC6BFBD827}" name="75-84_x000a_(000's)" dataDxfId="755"/>
    <tableColumn id="9" xr3:uid="{85FBB42C-2E0E-4531-ABE5-E03FFEA8DAD6}" name="85+_x000a_(000's)" dataDxfId="754"/>
    <tableColumn id="10" xr3:uid="{36EC4553-0EFF-4181-B886-596BC603E3FF}" name="Unknown _x000a_[note 15]_x000a_(000's)" dataDxfId="753"/>
    <tableColumn id="11" xr3:uid="{5DFD1873-F911-483F-8CAC-6AA8C1086000}" name="Total_x000a_(000's)" dataDxfId="752" dataCellStyle="Comma"/>
    <tableColumn id="12" xr3:uid="{3B210FDE-9048-4FED-B11B-32D614B9598B}" name="0-4" dataDxfId="751" dataCellStyle="Percent"/>
    <tableColumn id="13" xr3:uid="{80AB39A8-3CF5-49BC-B06E-7CF18BE7EB67}" name="5-14" dataDxfId="750" dataCellStyle="Percent"/>
    <tableColumn id="14" xr3:uid="{01D239C0-9B12-47E3-A4D6-DA6CCCB37D5C}" name="15-24" dataDxfId="749" dataCellStyle="Percent"/>
    <tableColumn id="15" xr3:uid="{F3FE928C-FD27-4D5A-B620-0591C881E44E}" name="25-44" dataDxfId="748" dataCellStyle="Percent"/>
    <tableColumn id="16" xr3:uid="{77B3F9CB-1244-4BA5-89EA-4B229C24ABA9}" name="45-64" dataDxfId="747" dataCellStyle="Percent"/>
    <tableColumn id="17" xr3:uid="{8810B7D8-8F2A-489D-952A-BA61100BFC61}" name="65-74" dataDxfId="746" dataCellStyle="Percent"/>
    <tableColumn id="18" xr3:uid="{8D4F2B79-791B-4C27-87E1-B9A5A20E9998}" name="75-84" dataDxfId="745" dataCellStyle="Percent"/>
    <tableColumn id="19" xr3:uid="{268BF8D6-D4C8-4235-80E4-D21868E0641C}" name="85+" dataDxfId="744" dataCellStyle="Percent"/>
    <tableColumn id="20" xr3:uid="{9F50D640-E1B7-4F57-A5A8-1427A53029CA}" name="Unknown_x000a_[note 15]" dataDxfId="743" dataCellStyle="Percent"/>
  </tableColumns>
  <tableStyleInfo name="Table Style 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18D5985-B28C-4657-8802-130E722C4347}" name="proximity_to_nearest_pharmacy_by_Health_Trust3664" displayName="proximity_to_nearest_pharmacy_by_Health_Trust3664" ref="A7:E13" totalsRowShown="0" headerRowDxfId="1335" dataDxfId="1334" headerRowBorderDxfId="1332" tableBorderDxfId="1333">
  <tableColumns count="5">
    <tableColumn id="1" xr3:uid="{16CB88EC-F2BF-44ED-B597-DAF2EF270905}" name="Local Commissioning Group (Health Trust)" dataDxfId="1331"/>
    <tableColumn id="2" xr3:uid="{B8BE4008-985D-468B-B19D-0B005FD08907}" name="Average_x000a_DistanceMiles" dataDxfId="1330"/>
    <tableColumn id="3" xr3:uid="{12DF4433-0BC5-4E5C-B4DC-457B25A871B7}" name="Population within_x000a_1 mile_x000a_ (%)" dataDxfId="1329"/>
    <tableColumn id="4" xr3:uid="{E88F875E-6B9D-41BB-AF0B-41B288E5C93A}" name="Population_x000a_within _x000a_3 miles_x000a_(%)" dataDxfId="1328"/>
    <tableColumn id="5" xr3:uid="{8439BE7F-039F-4718-A16E-9A5D368F5059}" name="Population _x000a_within _x000a_5 miles _x000a_(%)" dataDxfId="1327"/>
  </tableColumns>
  <tableStyleInfo name="Table Style 2"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0" xr:uid="{30D4CB8A-5980-497D-8623-C15733ECC21A}" name="Ingredient_cost_all_persons_by_age_and_BNF_chapter195201" displayName="Ingredient_cost_all_persons_by_age_and_BNF_chapter195201" ref="A32:T54" totalsRowShown="0" headerRowDxfId="742" dataDxfId="741" tableBorderDxfId="740" dataCellStyle="Percent">
  <tableColumns count="20">
    <tableColumn id="1" xr3:uid="{006A15F4-54A5-49E0-BA50-55285F83BBAA}" name="BNF Chapter" dataDxfId="739"/>
    <tableColumn id="2" xr3:uid="{99B8787A-E5CD-44C6-97ED-750408D6F2FE}" name="0-4_x000a_(£000's)" dataDxfId="738"/>
    <tableColumn id="3" xr3:uid="{10753E28-35E5-4A84-8E5C-4CB589BB618E}" name="5-14_x000a_(£000's)" dataDxfId="737"/>
    <tableColumn id="4" xr3:uid="{4A100AD0-3827-44C4-9F8A-37F365EECAD5}" name="15-24_x000a_(£000's)" dataDxfId="736"/>
    <tableColumn id="5" xr3:uid="{06F55A55-6A28-47F2-8774-4815F30807CA}" name="25-44_x000a_(£000's)" dataDxfId="735"/>
    <tableColumn id="6" xr3:uid="{66C7DFC7-ED65-46A7-B2E9-22AC7080AE39}" name="45-64_x000a_(£000's)" dataDxfId="734"/>
    <tableColumn id="7" xr3:uid="{0DF1E0F6-D270-42AF-B51E-F2E637984BA6}" name="65-74_x000a_(£000's)" dataDxfId="733"/>
    <tableColumn id="8" xr3:uid="{AFDC9F57-B13F-45AD-A7D8-E16C4D0A13AF}" name="75-84_x000a_(£000's)" dataDxfId="732"/>
    <tableColumn id="9" xr3:uid="{66F60695-D2D7-4F2F-AC33-DA4E7B59A244}" name="85+_x000a_(£000's)" dataDxfId="731"/>
    <tableColumn id="10" xr3:uid="{A69566E0-D82D-4EE6-928F-6A89071E3B47}" name="Unknown _x000a_[note 15]_x000a_(£000's)" dataDxfId="730"/>
    <tableColumn id="11" xr3:uid="{F58C7EE7-262D-4426-9A51-3ACCCC240169}" name="Total_x000a_(£000's)" dataDxfId="729" dataCellStyle="Currency"/>
    <tableColumn id="12" xr3:uid="{D3CC4512-36E2-4650-A9AE-824F84C21E3B}" name="0-4" dataDxfId="728" dataCellStyle="Percent"/>
    <tableColumn id="13" xr3:uid="{B634FE68-38A0-445B-9763-8F9B691FBFC1}" name="5-14" dataDxfId="727" dataCellStyle="Percent"/>
    <tableColumn id="14" xr3:uid="{A2F07CCC-1E83-496B-A8B2-F3954A9F173A}" name="15-24" dataDxfId="726" dataCellStyle="Percent"/>
    <tableColumn id="15" xr3:uid="{E3D31B51-1665-4BC7-A50C-3F093DF67A02}" name="25-44" dataDxfId="725" dataCellStyle="Percent"/>
    <tableColumn id="16" xr3:uid="{72F88A12-BDF3-415C-A67D-FD6E0C46CD92}" name="45-64" dataDxfId="724" dataCellStyle="Percent"/>
    <tableColumn id="17" xr3:uid="{1A973660-A97F-436F-A165-EDD261DD07FD}" name="65-74" dataDxfId="723" dataCellStyle="Percent"/>
    <tableColumn id="18" xr3:uid="{08429B2A-19E5-40C5-90CE-0A5287CEC132}" name="75-84" dataDxfId="722" dataCellStyle="Percent"/>
    <tableColumn id="19" xr3:uid="{42742C63-17E1-4261-8727-9AB3A90E8663}" name="85+" dataDxfId="721" dataCellStyle="Percent"/>
    <tableColumn id="20" xr3:uid="{6DB7901A-FFA0-47AA-8927-F8CC3CACEE24}" name="Unknown_x000a_[note 15]" dataDxfId="720" dataCellStyle="Percent"/>
  </tableColumns>
  <tableStyleInfo name="Table Style 2"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3" xr:uid="{A68686AD-AF31-467A-BB1E-1AAFF315CBAF}" name="Average_cost_per_item_all_persons_by_age_and_BNF_chapter196204" displayName="Average_cost_per_item_all_persons_by_age_and_BNF_chapter196204" ref="A57:K79" totalsRowShown="0" headerRowDxfId="719" dataDxfId="718" tableBorderDxfId="717" dataCellStyle="Currency">
  <tableColumns count="11">
    <tableColumn id="1" xr3:uid="{A34C1954-0571-4ADD-8BF2-EDFBE723EB67}" name="BNF Chapter" dataDxfId="716"/>
    <tableColumn id="2" xr3:uid="{67215EB0-C750-4866-8676-909C537F6BFE}" name="0-4_x000a_(£'s)" dataDxfId="715" dataCellStyle="Currency"/>
    <tableColumn id="3" xr3:uid="{9AA6D46A-D13D-4474-89D6-8572A130FA27}" name="5-14_x000a_(£'s)" dataDxfId="714" dataCellStyle="Currency"/>
    <tableColumn id="4" xr3:uid="{ED635736-26B5-4653-9074-65B76ABA1139}" name="15-24_x000a_(£'s)" dataDxfId="713" dataCellStyle="Currency"/>
    <tableColumn id="5" xr3:uid="{80E6AD8C-9F0D-42CC-9ED7-8343A0AC31E6}" name="25-44_x000a_(£'s)" dataDxfId="712" dataCellStyle="Currency"/>
    <tableColumn id="6" xr3:uid="{862DF99E-32DD-4446-A0DE-3B146C0B87A3}" name="45-64_x000a_(£'s)" dataDxfId="711" dataCellStyle="Currency"/>
    <tableColumn id="7" xr3:uid="{3A770E32-D33B-434E-89A2-97574C43AA01}" name="65-74_x000a_(£'s)" dataDxfId="710" dataCellStyle="Currency"/>
    <tableColumn id="8" xr3:uid="{52DE7558-4028-4048-89B8-A42846DBDC11}" name="75-84_x000a_(£'s)" dataDxfId="709" dataCellStyle="Currency"/>
    <tableColumn id="9" xr3:uid="{69D1629D-AC59-4A01-8946-8F3396B3E1EE}" name="85+_x000a_(£'s)" dataDxfId="708" dataCellStyle="Currency"/>
    <tableColumn id="10" xr3:uid="{1E74AB02-A644-4489-BD3F-FAA1B316D15D}" name="Unknown_x000a_[note 15]_x000a_(£'s)" dataDxfId="707" dataCellStyle="Currency"/>
    <tableColumn id="11" xr3:uid="{77AD9A9A-747C-4047-8051-922C19A33DF4}" name="Total_x000a_(£'s)" dataDxfId="706" dataCellStyle="Currency"/>
  </tableColumns>
  <tableStyleInfo name="Table Style 2"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4" xr:uid="{F48E2460-A5D8-4A0A-97E1-85B5A3EB9895}" name="Number_of_items_males_by_age_and_BNF_chapter197205" displayName="Number_of_items_males_by_age_and_BNF_chapter197205" ref="A82:R104" totalsRowShown="0" headerRowDxfId="705" dataDxfId="704" headerRowBorderDxfId="702" tableBorderDxfId="703" dataCellStyle="Percent">
  <tableColumns count="18">
    <tableColumn id="1" xr3:uid="{3D341842-AB27-44D0-A8E2-AEC6DE315576}" name="BNF Chapter" dataDxfId="701"/>
    <tableColumn id="2" xr3:uid="{5BA4EFF3-9BD6-4154-8D5D-60F9E44C98F2}" name="0-4_x000a_(000's)" dataDxfId="700"/>
    <tableColumn id="3" xr3:uid="{C7B496F1-BE20-4588-A50F-9870C03D1035}" name="5-14_x000a_(000's)" dataDxfId="699"/>
    <tableColumn id="4" xr3:uid="{1DFBB893-FCDF-460C-9622-F3D61F2E2BD1}" name="15-24_x000a_(000's)" dataDxfId="698"/>
    <tableColumn id="5" xr3:uid="{C2A723B1-FDEB-4593-97FB-342939457C7B}" name="25-44_x000a_(000's)" dataDxfId="697"/>
    <tableColumn id="6" xr3:uid="{9F90EC4A-4B98-413E-838B-B4A02B096243}" name="45-64_x000a_(000's)" dataDxfId="696"/>
    <tableColumn id="7" xr3:uid="{337F54D8-CA37-4F9E-B9B7-F4329ED4D5E2}" name="65-74_x000a_(000's)" dataDxfId="695"/>
    <tableColumn id="8" xr3:uid="{BA35BA09-19B5-46F5-907E-F678DEE36CCC}" name="75-84_x000a_(000's)" dataDxfId="694"/>
    <tableColumn id="9" xr3:uid="{B868BD76-BA3C-4347-822A-598D7CA0ADA0}" name="85+_x000a_(000's)" dataDxfId="693"/>
    <tableColumn id="10" xr3:uid="{E2116C2D-B882-4DC3-80A9-3E3D7566271A}" name="Total_x000a_(000's)" dataDxfId="692" dataCellStyle="Comma"/>
    <tableColumn id="11" xr3:uid="{38D06DFA-1A9F-4BB1-905F-CE22071698D8}" name="0-4" dataDxfId="691" dataCellStyle="Percent"/>
    <tableColumn id="12" xr3:uid="{39348E0A-208D-4FFF-8970-D0080E84C44C}" name="5-14" dataDxfId="690" dataCellStyle="Percent"/>
    <tableColumn id="13" xr3:uid="{678144DB-1DD7-4941-8312-F58C78BAE59F}" name="15-24" dataDxfId="689" dataCellStyle="Percent"/>
    <tableColumn id="14" xr3:uid="{0CC837F1-1A9D-4CE5-8DC6-982EE3718026}" name="25-44" dataDxfId="688" dataCellStyle="Percent"/>
    <tableColumn id="15" xr3:uid="{9BC38707-138A-4D42-8EC9-C542854B4368}" name="45-64" dataDxfId="687" dataCellStyle="Percent"/>
    <tableColumn id="16" xr3:uid="{D9A948DE-6CD2-4288-B73B-B68FC9ED9774}" name="65-74" dataDxfId="686" dataCellStyle="Percent"/>
    <tableColumn id="17" xr3:uid="{1953B9C4-4323-49F7-A244-70946491E758}" name="75-84" dataDxfId="685" dataCellStyle="Percent"/>
    <tableColumn id="18" xr3:uid="{332A1291-C1D0-43D6-B51C-0B4DA5C41DB7}" name="85+" dataDxfId="684" dataCellStyle="Percent"/>
  </tableColumns>
  <tableStyleInfo name="Table Style 2"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7" xr:uid="{5C6843B4-86A3-4FC6-9C15-9D2D4BE68DBF}" name="Ingredientcost_males_by_age_and_BNF_chapter198208" displayName="Ingredientcost_males_by_age_and_BNF_chapter198208" ref="A107:R129" totalsRowShown="0" headerRowDxfId="683" dataDxfId="682" headerRowBorderDxfId="680" tableBorderDxfId="681" dataCellStyle="Percent">
  <tableColumns count="18">
    <tableColumn id="1" xr3:uid="{90A948D4-9E0A-4307-9257-5F67A172CAA1}" name="BNF Chapter" dataDxfId="679"/>
    <tableColumn id="2" xr3:uid="{2A6318C2-D36C-4B61-98B4-62A363AEF259}" name="0-4_x000a_(£000's)" dataDxfId="678"/>
    <tableColumn id="3" xr3:uid="{1044E7CD-1668-4409-9227-59301D649346}" name="5-14_x000a_(£000's)" dataDxfId="677"/>
    <tableColumn id="4" xr3:uid="{B9671A6E-7612-4B0A-B174-559AACACDBB1}" name="15-24_x000a_(£000's)" dataDxfId="676"/>
    <tableColumn id="5" xr3:uid="{31D58E20-23C8-4181-8E80-566B8C2DBE09}" name="25-44_x000a_(£000's)" dataDxfId="675"/>
    <tableColumn id="6" xr3:uid="{46A8439C-88D3-4D0C-8B1C-2D89601C7F3F}" name="45-64_x000a_(£000's)" dataDxfId="674"/>
    <tableColumn id="7" xr3:uid="{D6F07D06-4DCF-468B-823B-1CB16FCBBA69}" name="65-74_x000a_(£000's)" dataDxfId="673"/>
    <tableColumn id="8" xr3:uid="{16005D23-5AFD-4BBD-AE36-AA3BBC72AFBD}" name="75-84_x000a_(£000's)" dataDxfId="672"/>
    <tableColumn id="9" xr3:uid="{3B34BBDC-16FB-40B3-B647-711D5D3771F8}" name="85+_x000a_(£000's)" dataDxfId="671"/>
    <tableColumn id="10" xr3:uid="{527A5378-0E4F-471E-8870-19F8B295C2FF}" name="Total_x000a_(£000's)" dataDxfId="670" dataCellStyle="Currency"/>
    <tableColumn id="11" xr3:uid="{EF820AFF-0D34-409F-B29D-FAC9D0877B6A}" name="0-4" dataDxfId="669" dataCellStyle="Percent"/>
    <tableColumn id="12" xr3:uid="{E2F4D633-E736-4163-9268-D626D61224F3}" name="5-14" dataDxfId="668" dataCellStyle="Percent"/>
    <tableColumn id="13" xr3:uid="{2FE5DC1F-9BFF-44B3-AD39-086C44B4A165}" name="15-24" dataDxfId="667" dataCellStyle="Percent"/>
    <tableColumn id="14" xr3:uid="{33FCE588-C131-43DD-A08D-1DCC3DFD179B}" name="25-44" dataDxfId="666" dataCellStyle="Percent"/>
    <tableColumn id="15" xr3:uid="{A0F6D44E-D8AB-4831-8CF8-F85A6F10B190}" name="45-64" dataDxfId="665" dataCellStyle="Percent"/>
    <tableColumn id="16" xr3:uid="{2C7835E9-F49E-47BC-A729-E3685DD34CE5}" name="65-74" dataDxfId="664" dataCellStyle="Percent"/>
    <tableColumn id="17" xr3:uid="{9CCAD18B-382A-4F5F-BC06-B488000C571C}" name="75-84" dataDxfId="663" dataCellStyle="Percent"/>
    <tableColumn id="18" xr3:uid="{22E9019D-EC01-4DAB-ACCE-B4BD33C97759}" name="85+" dataDxfId="662" dataCellStyle="Percent"/>
  </tableColumns>
  <tableStyleInfo name="Table Style 2"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8" xr:uid="{823BA36E-B301-4028-993E-EDA6473DCDD1}" name="Average_cost_per_item_Males_by_age_and_BNF_chapter199209" displayName="Average_cost_per_item_Males_by_age_and_BNF_chapter199209" ref="A132:J154" totalsRowShown="0" headerRowDxfId="661" dataDxfId="660" headerRowBorderDxfId="658" tableBorderDxfId="659" dataCellStyle="Currency">
  <tableColumns count="10">
    <tableColumn id="1" xr3:uid="{459CC57F-48DE-469F-BF18-37F863AC4053}" name="BNF Chapter" dataDxfId="657"/>
    <tableColumn id="2" xr3:uid="{81A5845A-8C00-4A87-9421-34624F62BFE0}" name="0-4_x000a_(£'s)" dataDxfId="656" dataCellStyle="Currency"/>
    <tableColumn id="3" xr3:uid="{FBCF1E4D-861D-4E96-B895-DEDE1629C19A}" name="5-14_x000a_(£'s)" dataDxfId="655" dataCellStyle="Currency"/>
    <tableColumn id="4" xr3:uid="{F5292E26-BEEE-4ACE-8028-AC2C9B685703}" name="15-24_x000a_(£'s)" dataDxfId="654" dataCellStyle="Currency"/>
    <tableColumn id="5" xr3:uid="{6ACB8F89-FFC8-4F5C-AE3F-860385A6FBD4}" name="25-44_x000a_(£'s)" dataDxfId="653" dataCellStyle="Currency"/>
    <tableColumn id="6" xr3:uid="{07DCCC87-5F11-45A6-A627-343FFC2789B3}" name="45-64_x000a_(£'s)" dataDxfId="652" dataCellStyle="Currency"/>
    <tableColumn id="7" xr3:uid="{87E46763-C947-4825-9553-E1566139C07F}" name="65-74_x000a_(£'s)" dataDxfId="651" dataCellStyle="Currency"/>
    <tableColumn id="8" xr3:uid="{3586123C-818E-49E2-B48D-036E4A5399D7}" name="75-84_x000a_(£'s)" dataDxfId="650" dataCellStyle="Currency"/>
    <tableColumn id="9" xr3:uid="{BBCD6FA6-B62D-43FF-BE26-E924332358E2}" name="85+_x000a_(£'s)" dataDxfId="649" dataCellStyle="Currency"/>
    <tableColumn id="10" xr3:uid="{740326D6-A895-4667-8016-16F5A6ABBA60}" name="Total_x000a_(£'s)" dataDxfId="648" dataCellStyle="Currency"/>
  </tableColumns>
  <tableStyleInfo name="Table Style 2"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1" xr:uid="{5F617331-FE07-4B45-B138-99EE372F8B87}" name="Number_of_items_females_by_age_and_BNF_chapter200212" displayName="Number_of_items_females_by_age_and_BNF_chapter200212" ref="A157:R179" totalsRowShown="0" headerRowDxfId="647" dataDxfId="646" headerRowBorderDxfId="644" tableBorderDxfId="645" dataCellStyle="Percent">
  <tableColumns count="18">
    <tableColumn id="1" xr3:uid="{878704A9-FB2D-4A1C-B8F1-A6C389AB729E}" name="BNF Chapter" dataDxfId="643"/>
    <tableColumn id="2" xr3:uid="{9807802E-EB25-4B12-87AA-F078455D4F20}" name="0-4_x000a_(000's)" dataDxfId="642"/>
    <tableColumn id="3" xr3:uid="{F4CCF225-728A-44C5-8849-5B7ACC724796}" name="5-14_x000a_(000's)" dataDxfId="641"/>
    <tableColumn id="4" xr3:uid="{3E5A3E75-31E7-4A86-90A6-880DADB21174}" name="15-24_x000a_(000's)" dataDxfId="640"/>
    <tableColumn id="5" xr3:uid="{DA621218-EE0B-470A-BC4B-AD8CFFD26FA3}" name="25-44_x000a_(000's)" dataDxfId="639"/>
    <tableColumn id="6" xr3:uid="{D6A54838-3FE6-48E9-8E62-8299866FFAA3}" name="45-64_x000a_(000's)" dataDxfId="638"/>
    <tableColumn id="7" xr3:uid="{11DC0D22-2059-48BE-B51D-6305A6F319A4}" name="65-74_x000a_(000's)" dataDxfId="637"/>
    <tableColumn id="8" xr3:uid="{481FC63F-5F85-49D4-9BE4-F4AD42414DD0}" name="75-84_x000a_(000's)" dataDxfId="636"/>
    <tableColumn id="9" xr3:uid="{019EF00E-82D0-4C2D-B17E-F47EC3B8D27B}" name="85+_x000a_(000's)" dataDxfId="635"/>
    <tableColumn id="10" xr3:uid="{D40A3EB4-8039-4960-85B8-3AEA29840156}" name="Total_x000a_(000's)" dataDxfId="634" dataCellStyle="Comma"/>
    <tableColumn id="11" xr3:uid="{319345C9-6E77-476E-9891-114C98065880}" name="0-4" dataDxfId="633" dataCellStyle="Percent"/>
    <tableColumn id="12" xr3:uid="{1008DFA2-7DF9-4EDE-98D2-F19B35BA648A}" name="5-14" dataDxfId="632" dataCellStyle="Percent"/>
    <tableColumn id="13" xr3:uid="{08C0C876-64B0-4724-8BDA-5104728A5CBA}" name="15-24" dataDxfId="631" dataCellStyle="Percent"/>
    <tableColumn id="14" xr3:uid="{31739B65-0F6E-4E5F-9398-77F6D57DACC5}" name="25-44" dataDxfId="630" dataCellStyle="Percent"/>
    <tableColumn id="15" xr3:uid="{C2552BB0-8D51-43F8-82A1-BB4220E6DE2D}" name="45-64" dataDxfId="629" dataCellStyle="Percent"/>
    <tableColumn id="16" xr3:uid="{69B62DE9-8515-42C7-91B3-E9532DD39BCE}" name="65-74" dataDxfId="628" dataCellStyle="Percent"/>
    <tableColumn id="17" xr3:uid="{B3B30793-A5EC-4ECC-9132-C9765739D99C}" name="75-84" dataDxfId="627" dataCellStyle="Percent"/>
    <tableColumn id="18" xr3:uid="{7EB7C464-D1C8-4715-BEED-2CC3A7A8A240}" name="85+" dataDxfId="626" dataCellStyle="Percent"/>
  </tableColumns>
  <tableStyleInfo name="Table Style 2"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2" xr:uid="{98FF39F7-8067-4790-92F6-40D05C020051}" name="Ingredient_Cost_females_by_age_and_BNF_Chapter201213" displayName="Ingredient_Cost_females_by_age_and_BNF_Chapter201213" ref="A182:R204" totalsRowShown="0" headerRowDxfId="625" dataDxfId="624" headerRowBorderDxfId="622" tableBorderDxfId="623" dataCellStyle="Percent">
  <tableColumns count="18">
    <tableColumn id="1" xr3:uid="{7892D7A7-8F05-48AA-9FB1-9AAB84FB6D03}" name="BNF Chapter" dataDxfId="621"/>
    <tableColumn id="2" xr3:uid="{7BBD843B-F12C-43C1-BF47-375B66B602C7}" name="0-4_x000a_(£000's)" dataDxfId="620"/>
    <tableColumn id="3" xr3:uid="{97B7392F-9249-479C-A856-8053219EDCC8}" name="5-14_x000a_(£000's)" dataDxfId="619"/>
    <tableColumn id="4" xr3:uid="{EA3127E6-1E3B-4569-9C6E-F7364627A4F4}" name="15-24_x000a_(£000's)" dataDxfId="618"/>
    <tableColumn id="5" xr3:uid="{C530F356-B4F7-4C8B-AD87-9BC8F2D83763}" name="25-44_x000a_(£000's)" dataDxfId="617"/>
    <tableColumn id="6" xr3:uid="{779247B0-AB91-4D09-B2CA-1B3AFE5F09FB}" name="45-64_x000a_(£000's)" dataDxfId="616"/>
    <tableColumn id="7" xr3:uid="{35388DFB-0B75-4DA1-8A1D-F6DC4C9BEE34}" name="65-74_x000a_(£000's)" dataDxfId="615"/>
    <tableColumn id="8" xr3:uid="{02A7723F-36A0-4169-A9AB-918E1A61D838}" name="75-84_x000a_(£000's)" dataDxfId="614"/>
    <tableColumn id="9" xr3:uid="{7334157C-86BD-43AA-9E1A-E4065AD965AC}" name="85+_x000a_(£000's)" dataDxfId="613"/>
    <tableColumn id="10" xr3:uid="{C8763118-92AD-4F22-8D42-737068E12DC8}" name="Total_x000a_(£000's)" dataDxfId="612" dataCellStyle="Currency"/>
    <tableColumn id="11" xr3:uid="{072BB624-E1C4-4E20-862E-39C8C0595853}" name="0-4" dataDxfId="611" dataCellStyle="Percent"/>
    <tableColumn id="12" xr3:uid="{7BE14193-BFA8-4CAF-A3F7-2DCE90E13ED9}" name="5-14" dataDxfId="610" dataCellStyle="Percent"/>
    <tableColumn id="13" xr3:uid="{A3A99B79-CFC0-4846-8D70-EB2C535F3596}" name="15-24" dataDxfId="609" dataCellStyle="Percent"/>
    <tableColumn id="14" xr3:uid="{4A3B8D33-4329-4329-8656-632089E2C3D1}" name="25-44" dataDxfId="608" dataCellStyle="Percent"/>
    <tableColumn id="15" xr3:uid="{48CB30CD-9C8C-40FF-9495-99F17E2ED7AC}" name="45-64" dataDxfId="607" dataCellStyle="Percent"/>
    <tableColumn id="16" xr3:uid="{D4DD5807-AA0F-41EA-8FA8-CB802FEAF136}" name="65-74" dataDxfId="606" dataCellStyle="Percent"/>
    <tableColumn id="17" xr3:uid="{7BC2C45C-32DF-4569-80C4-07B83333B8F7}" name="75-84" dataDxfId="605" dataCellStyle="Percent"/>
    <tableColumn id="18" xr3:uid="{7481CFB8-D8C1-4D18-B080-40E6A7E1AE47}" name="85+" dataDxfId="604" dataCellStyle="Percent"/>
  </tableColumns>
  <tableStyleInfo name="Table Style 2"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5" xr:uid="{7AD868B3-2E12-43B4-BA5C-6BAEDFC67A56}" name="Average_cost_per_item_females_by_age_and_BNF_chapter202216" displayName="Average_cost_per_item_females_by_age_and_BNF_chapter202216" ref="A207:J229" totalsRowShown="0" headerRowDxfId="603" dataDxfId="602" headerRowBorderDxfId="600" tableBorderDxfId="601" dataCellStyle="Currency">
  <tableColumns count="10">
    <tableColumn id="1" xr3:uid="{21FB6D0A-52DD-458B-90B8-F5EBB5409A06}" name="BNF Chapter" dataDxfId="599"/>
    <tableColumn id="2" xr3:uid="{69BBBB54-AF47-4533-8553-07E1FB2E7729}" name="0-4_x000a_(£'s)" dataDxfId="598" dataCellStyle="Currency"/>
    <tableColumn id="3" xr3:uid="{0D81D1EB-0BDD-4858-B08C-6BD3535022DC}" name="5-14_x000a_(£'s)" dataDxfId="597" dataCellStyle="Currency"/>
    <tableColumn id="4" xr3:uid="{A4992477-B0E1-425A-A352-F80481E2B056}" name="15-24_x000a_(£'s)" dataDxfId="596" dataCellStyle="Currency"/>
    <tableColumn id="5" xr3:uid="{E095C08A-C1A2-4A21-A52D-D2A13B1ECE80}" name="25-44_x000a_(£'s)" dataDxfId="595" dataCellStyle="Currency"/>
    <tableColumn id="6" xr3:uid="{798A8DC3-1780-4BE2-8F5E-9754C8FF41F3}" name="45-64_x000a_(£'s)" dataDxfId="594" dataCellStyle="Currency"/>
    <tableColumn id="7" xr3:uid="{2B7CF44E-1969-4E0B-99B4-9B75C57385AC}" name="65-74_x000a_(£'s)" dataDxfId="593" dataCellStyle="Currency"/>
    <tableColumn id="8" xr3:uid="{3156BBF1-2592-4B55-8E3A-AF9800DF80BC}" name="75-84_x000a_(£'s)" dataDxfId="592" dataCellStyle="Currency"/>
    <tableColumn id="9" xr3:uid="{94E2D3E2-5C64-4922-BFD0-8073A434F46C}" name="85+_x000a_(£'s)" dataDxfId="591" dataCellStyle="Currency"/>
    <tableColumn id="10" xr3:uid="{BF24B0BB-20C8-43D0-AA79-844FDEAC550F}" name="Total_x000a_(£'s)" dataDxfId="590" dataCellStyle="Currency"/>
  </tableColumns>
  <tableStyleInfo name="Table Style 2"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1" xr:uid="{AF355B9C-8255-4398-9C02-B911F9521DF5}" name="Number_of_items_by_deprivation_quintile_and_BNF_chapter109206222" displayName="Number_of_items_by_deprivation_quintile_and_BNF_chapter109206222" ref="A7:O29" totalsRowShown="0" headerRowDxfId="589" dataDxfId="588" totalsRowDxfId="587" headerRowBorderDxfId="585" tableBorderDxfId="586" dataCellStyle="Percent">
  <tableColumns count="15">
    <tableColumn id="1" xr3:uid="{A6256CF7-1DA6-493C-AA2E-8740B044270C}" name="BNF Chapter" dataDxfId="583" totalsRowDxfId="584"/>
    <tableColumn id="2" xr3:uid="{8E38B8D9-39D0-4E23-A5CB-941596BC8B7F}" name="Most Deprived_x000a_1_x000a_(000's)" dataDxfId="581" totalsRowDxfId="582"/>
    <tableColumn id="3" xr3:uid="{068D031B-ABED-4F6C-BDFA-9B8FC20ED9D7}" name="2_x000a_(000's)" dataDxfId="579" totalsRowDxfId="580"/>
    <tableColumn id="4" xr3:uid="{D635CB80-E8EF-492C-9F4A-AA656F165B5B}" name="3_x000a_(000's)" dataDxfId="577" totalsRowDxfId="578"/>
    <tableColumn id="5" xr3:uid="{579711FF-27C2-43B4-A499-1C59EFAE3C78}" name="4_x000a_(000's)" dataDxfId="575" totalsRowDxfId="576"/>
    <tableColumn id="6" xr3:uid="{7E833AFF-90C8-49C4-B294-64459DB2C482}" name="Least Deprived_x000a_5_x000a_(000's)" dataDxfId="573" totalsRowDxfId="574"/>
    <tableColumn id="7" xr3:uid="{8105C5DA-3731-439E-9842-ADC1769E00FB}" name="Unknown_x000a_[note 12]_x000a_(000's)" dataDxfId="571" totalsRowDxfId="572"/>
    <tableColumn id="8" xr3:uid="{F7F9F27F-A83B-4838-80D3-ABF3C3205968}" name="Total_x000a_(000's)" dataDxfId="569" totalsRowDxfId="570" dataCellStyle="Comma 4 2"/>
    <tableColumn id="9" xr3:uid="{88707D4B-4AA5-49E3-BD1A-B3F6D03F5870}" name="Most deprived_x000a_1" dataDxfId="567" totalsRowDxfId="568" dataCellStyle="Percent"/>
    <tableColumn id="10" xr3:uid="{E8F9D1FD-01CD-4A10-9BA0-52B6AA715F71}" name="2" dataDxfId="565" totalsRowDxfId="566" dataCellStyle="Percent"/>
    <tableColumn id="11" xr3:uid="{77E3BE7C-5E29-4483-B6FD-BEEA8196F11B}" name="3" dataDxfId="563" totalsRowDxfId="564" dataCellStyle="Percent"/>
    <tableColumn id="12" xr3:uid="{45C2D48C-F22B-4D33-B9B2-5A8B8632E6CF}" name="4" dataDxfId="561" totalsRowDxfId="562" dataCellStyle="Percent"/>
    <tableColumn id="13" xr3:uid="{D933140D-FDC7-467A-9675-E1CD1C34F800}" name="Least deprived_x000a_5" dataDxfId="559" totalsRowDxfId="560" dataCellStyle="Percent"/>
    <tableColumn id="14" xr3:uid="{7BBC596E-760C-41DB-93F2-224E637EF6DB}" name="Unknown_x000a_[note 12]" dataDxfId="557" totalsRowDxfId="558" dataCellStyle="Percent"/>
    <tableColumn id="15" xr3:uid="{04A89B65-A5E3-4D74-BBEF-D0102357D190}" name="Total" dataDxfId="555" totalsRowDxfId="556" dataCellStyle="Percent"/>
  </tableColumns>
  <tableStyleInfo name="Table Style 2"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2" xr:uid="{51FEAB74-D8C3-4945-9758-C994EB354C4D}" name="Ingredient_cost_by_deprivation_quintile_and_BNF_chapter110207223" displayName="Ingredient_cost_by_deprivation_quintile_and_BNF_chapter110207223" ref="A32:O54" totalsRowShown="0" headerRowDxfId="554" dataDxfId="553" headerRowBorderDxfId="551" tableBorderDxfId="552" dataCellStyle="Percent">
  <tableColumns count="15">
    <tableColumn id="1" xr3:uid="{BEBA16B8-81AC-40A8-8A33-00387C57D918}" name="BNF Chapter" dataDxfId="550"/>
    <tableColumn id="2" xr3:uid="{15B1F99A-2D15-4893-863A-5CCFFF018EE0}" name="Most deprived_x000a_1_x000a_(£000's)" dataDxfId="549"/>
    <tableColumn id="3" xr3:uid="{E30C8B3E-3D14-4A33-ACF2-2F4304C28C4E}" name="2_x000a_(£000's)" dataDxfId="548"/>
    <tableColumn id="4" xr3:uid="{A79A4EBC-9226-4BF6-8ECE-A68AACAF6948}" name="3_x000a_(£000's)" dataDxfId="547"/>
    <tableColumn id="5" xr3:uid="{72867F1A-4953-4BAB-BF84-3FF49AE6455F}" name="4_x000a_(£000's)" dataDxfId="546"/>
    <tableColumn id="6" xr3:uid="{B540EB01-1B4C-4975-BC46-467352A5B45F}" name="Least deprived_x000a_5_x000a_(£000's)" dataDxfId="545"/>
    <tableColumn id="7" xr3:uid="{F653C6F3-079F-4EA6-A725-65B1AB9BB0C8}" name="Unknown_x000a_[note 12]_x000a_(£000's)" dataDxfId="544"/>
    <tableColumn id="8" xr3:uid="{90BA6B1B-9E50-475D-AACD-D333727BD467}" name="Total_x000a_(£000's)" dataDxfId="543" dataCellStyle="Currency 3"/>
    <tableColumn id="9" xr3:uid="{D0BB37FA-F297-45E1-8DB3-6DB101C929EC}" name="Most deprived_x000a_1" dataDxfId="542" dataCellStyle="Percent"/>
    <tableColumn id="10" xr3:uid="{84597F45-94AF-4BD7-B041-1746792D523E}" name="2" dataDxfId="541" dataCellStyle="Percent"/>
    <tableColumn id="11" xr3:uid="{18D5D3DA-640B-46DB-BC6D-85C135E9B1DC}" name="3" dataDxfId="540" dataCellStyle="Percent"/>
    <tableColumn id="12" xr3:uid="{E5798ECE-DDE9-4505-88DA-1420526D1E82}" name="4" dataDxfId="539" dataCellStyle="Percent"/>
    <tableColumn id="13" xr3:uid="{8445536F-C34B-401F-A447-0E8511F87362}" name="Least deprived_x000a_5" dataDxfId="538" dataCellStyle="Percent"/>
    <tableColumn id="14" xr3:uid="{A7AC158F-7C7A-49EB-A1AA-CF7BDE10CD6E}" name="Unknown_x000a_[note 12]" dataDxfId="537" dataCellStyle="Percent"/>
    <tableColumn id="15" xr3:uid="{7F6C757C-2D34-439C-A6A5-9C42D4F968EF}" name="Total" dataDxfId="536" dataCellStyle="Percent"/>
  </tableColumns>
  <tableStyleInfo name="Table Style 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A1FE8E07-6643-4205-97DF-E53EEC24DF96}" name="Proximity_to_nearest_pharmacy_by_LGD4565" displayName="Proximity_to_nearest_pharmacy_by_LGD4565" ref="A16:E28" totalsRowShown="0" headerRowDxfId="1326" dataDxfId="1325" headerRowBorderDxfId="1323" tableBorderDxfId="1324">
  <tableColumns count="5">
    <tableColumn id="1" xr3:uid="{B225C133-11B5-4665-BE93-129D2C0C2E0C}" name="Local Government District" dataDxfId="1322"/>
    <tableColumn id="2" xr3:uid="{E97F6B59-1B56-4A57-B61B-8985C1B6B90C}" name="Average_x000a_Distance_x000a_Miles" dataDxfId="1321"/>
    <tableColumn id="3" xr3:uid="{372F1500-1702-4B0D-97BF-2B40C19C9E52}" name="Population within_x000a_1 mile_x000a_ (%)" dataDxfId="1320"/>
    <tableColumn id="4" xr3:uid="{4A8B080B-ADA1-48E7-AC9A-84701CC76241}" name="Population_x000a_within _x000a_3 miles_x000a_(%)" dataDxfId="1319"/>
    <tableColumn id="5" xr3:uid="{9737BEA9-CAA3-44E3-918A-FBCDC3CAF92B}" name="Population _x000a_within _x000a_5 miles _x000a_(%)" dataDxfId="1318"/>
  </tableColumns>
  <tableStyleInfo name="Table Style 2"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3" xr:uid="{56A5331B-82A8-4798-AAEA-8AFFF052804F}" name="Average_cost_per_item_by_deprivation_quintile_and_BNF_chapter111208224" displayName="Average_cost_per_item_by_deprivation_quintile_and_BNF_chapter111208224" ref="A57:H79" totalsRowShown="0" headerRowDxfId="535" dataDxfId="534" headerRowBorderDxfId="532" tableBorderDxfId="533">
  <tableColumns count="8">
    <tableColumn id="1" xr3:uid="{F8B3C7C2-2033-488D-92DE-7DD3F4259276}" name="BNF Chapter" dataDxfId="530" totalsRowDxfId="531"/>
    <tableColumn id="2" xr3:uid="{FFF3BA15-8529-482E-8C11-1AA337E27C5A}" name="Most deprived_x000a_1_x000a_(£'s)" dataDxfId="528" totalsRowDxfId="529" totalsRowCellStyle="Percent"/>
    <tableColumn id="3" xr3:uid="{59189FEB-5286-4664-BBD8-257A2062E724}" name="2_x000a_(£'s)" dataDxfId="526" totalsRowDxfId="527"/>
    <tableColumn id="4" xr3:uid="{4DB9EE4D-3C4F-40CC-B5AD-F39AE891AAE4}" name="3_x000a_(£'s)" dataDxfId="524" totalsRowDxfId="525"/>
    <tableColumn id="5" xr3:uid="{3BDB6ABC-9A99-4521-BC5C-3E9E75C71876}" name="4_x000a_(£'s)" dataDxfId="522" totalsRowDxfId="523"/>
    <tableColumn id="6" xr3:uid="{B3C9E5B9-1BE2-4322-9353-FA4A1D73E4A7}" name="Least deprived_x000a_5_x000a_(£'s)" dataDxfId="520" totalsRowDxfId="521"/>
    <tableColumn id="7" xr3:uid="{E2AAB55D-6B51-4583-BD1D-6D2674D6E2B3}" name="Unknown_x000a_[note 12]_x000a_(£'s)" dataDxfId="518" totalsRowDxfId="519"/>
    <tableColumn id="8" xr3:uid="{9F34067C-7ADE-482D-8C2E-1C77264D2C8A}" name="Total_x000a_(£'s)" dataDxfId="516" totalsRowDxfId="517" dataCellStyle="20% - Accent1" totalsRowCellStyle="20% - Accent1"/>
  </tableColumns>
  <tableStyleInfo name="Table Style 2"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5" xr:uid="{EEBB12C9-5CFA-49C8-A3A7-F2B07E970CB0}" name="Relative_cost_weightings_for_dispensed_items_by_age_and_gender210226" displayName="Relative_cost_weightings_for_dispensed_items_by_age_and_gender210226" ref="A6:O14" totalsRowShown="0" headerRowDxfId="515" dataDxfId="514" tableBorderDxfId="513">
  <tableColumns count="15">
    <tableColumn id="1" xr3:uid="{D430EBD9-B1B3-4394-8C78-7FC1C44CD079}" name="Age Group" dataDxfId="512"/>
    <tableColumn id="2" xr3:uid="{C334CB69-45BF-4A72-A19A-EF11B4044472}" name="2017/18_x000a_Male" dataDxfId="511"/>
    <tableColumn id="3" xr3:uid="{7443C9C0-9655-45FC-9913-1DFB1396C7E2}" name="2017/18_x000a_Female" dataDxfId="510"/>
    <tableColumn id="4" xr3:uid="{70A799A4-30E9-4359-BDFB-D1FA66FF516D}" name="2018/19_x000a_Male" dataDxfId="509"/>
    <tableColumn id="5" xr3:uid="{9D56C110-0AD8-4194-8C1D-0C751469C0A0}" name="2018/19_x000a_Female" dataDxfId="508"/>
    <tableColumn id="6" xr3:uid="{7311E212-40F5-4CBB-8F3F-9A16815CB15D}" name="2019/20_x000a_Male" dataDxfId="507"/>
    <tableColumn id="7" xr3:uid="{D24CD98E-4518-4C35-BFF0-BA7C70883AAC}" name="2019/20_x000a_Female" dataDxfId="506"/>
    <tableColumn id="8" xr3:uid="{173C9A52-7666-4D22-A59E-491A4328E66B}" name="2020/21_x000a_Male" dataDxfId="505"/>
    <tableColumn id="9" xr3:uid="{372B838F-E28D-40D9-AA52-D23D284ACD05}" name="2020/21_x000a_Female" dataDxfId="504"/>
    <tableColumn id="10" xr3:uid="{CF367A1E-7BE2-4209-AF6F-74875D9600BE}" name="2021/22 Male [note 4]" dataDxfId="503"/>
    <tableColumn id="11" xr3:uid="{B4069606-5733-40B6-8661-BBC203EFF02D}" name="2021/22 Female [note 4]" dataDxfId="502"/>
    <tableColumn id="13" xr3:uid="{17E71A2F-A989-447D-9E29-3C927666886C}" name="2022/23 Male [note 4]" dataDxfId="501"/>
    <tableColumn id="15" xr3:uid="{6E894371-9C8E-4CBA-8059-C42C8E982C10}" name="2022/23 Female [note 4]" dataDxfId="500"/>
    <tableColumn id="14" xr3:uid="{FDA4B8B8-0475-4374-A488-14B01630815A}" name="2023/24 Male [note 4]" dataDxfId="499"/>
    <tableColumn id="12" xr3:uid="{02554B47-A43F-43B2-BCE2-A4EC0EFCE1A0}" name="2023/24 Female [note 4]" dataDxfId="498"/>
  </tableColumns>
  <tableStyleInfo name="Table Style 2"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1" xr:uid="{364033D5-02CF-46E0-AFDD-C356F77042CD}" name="Prescription_items_by_Calendar_year_and_UK_country11221611232" displayName="Prescription_items_by_Calendar_year_and_UK_country11221611232" ref="A8:F12" totalsRowShown="0" headerRowDxfId="497" dataDxfId="496" tableBorderDxfId="495">
  <tableColumns count="6">
    <tableColumn id="1" xr3:uid="{10E28095-A341-4E7B-AB65-3C41D2280A82}" name="UK Country" dataDxfId="494"/>
    <tableColumn id="6" xr3:uid="{FB97FC16-5E84-47D9-8F3F-5B6CE2AC66BB}" name="2019/20_x000a_(000's)" dataDxfId="493"/>
    <tableColumn id="7" xr3:uid="{18419B4D-5D30-4269-8136-48F669D010DB}" name="2020/21_x000a_(000's)" dataDxfId="492"/>
    <tableColumn id="8" xr3:uid="{AB81644B-6849-4E38-A021-AEBCFF58DE75}" name="2021/22_x000a_(000's)" dataDxfId="491"/>
    <tableColumn id="9" xr3:uid="{83E49849-B335-4F6A-98C5-AE17E703792A}" name="2022/23_x000a_(000's)" dataDxfId="490"/>
    <tableColumn id="10" xr3:uid="{1FF9473E-EF02-42BD-A004-24EE7A0C2525}" name="2023/24_x000a_(000's)" dataDxfId="489"/>
  </tableColumns>
  <tableStyleInfo name="Table Style 2"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2" xr:uid="{B545CD72-B59A-4646-A73A-4658046EBB5C}" name="Ingredient_Cost_by_Calendar_year_and_UK_Country11321714233" displayName="Ingredient_Cost_by_Calendar_year_and_UK_Country11321714233" ref="A15:F19" totalsRowShown="0" headerRowDxfId="488" dataDxfId="487" tableBorderDxfId="486">
  <tableColumns count="6">
    <tableColumn id="1" xr3:uid="{31954361-B97F-4EE8-8E36-F120A3D8C57E}" name="UK Country" dataDxfId="485"/>
    <tableColumn id="6" xr3:uid="{6679A8A9-F285-49B9-AAAC-F1C58ECF51EC}" name="2019/20_x000a_(£000's)" dataDxfId="484"/>
    <tableColumn id="7" xr3:uid="{39C70627-40F8-46FD-BA34-AF3989A4A9A5}" name="2020/21_x000a_(£000's)" dataDxfId="483"/>
    <tableColumn id="8" xr3:uid="{892F2A80-96A8-4227-B29A-F9CB00E9B9F7}" name="2021/22_x000a_(£000's)" dataDxfId="482"/>
    <tableColumn id="9" xr3:uid="{ADB3D2F8-1E0A-42F0-B5CF-579B97E8A11A}" name="2022/23_x000a_(£000's)" dataDxfId="481"/>
    <tableColumn id="10" xr3:uid="{FBEBB285-75A1-4855-AC5B-8B7AFA5D8F2E}" name="2023/24_x000a_(£000's)" dataDxfId="480"/>
  </tableColumns>
  <tableStyleInfo name="Table Style 2"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3" xr:uid="{6E952A7C-3186-48A2-A35F-B411D88BB494}" name="Average_cost_per_item_by_calendar_year_and_UK_country11421815234" displayName="Average_cost_per_item_by_calendar_year_and_UK_country11421815234" ref="A22:F26" totalsRowShown="0" headerRowDxfId="479" dataDxfId="478" tableBorderDxfId="477">
  <tableColumns count="6">
    <tableColumn id="1" xr3:uid="{D3E84A7F-A4B7-412D-B707-50CB2AD88E7E}" name="UK Country" dataDxfId="476"/>
    <tableColumn id="6" xr3:uid="{CDDE66EE-A7B1-449C-BF20-805F28E9215E}" name="2019/20_x000a_(£'s)" dataDxfId="475"/>
    <tableColumn id="7" xr3:uid="{70A272A9-1A31-42DA-B127-838BC9A4B5C0}" name="2020/21_x000a_(£'s)" dataDxfId="474"/>
    <tableColumn id="8" xr3:uid="{79D2859A-4AFC-427C-902D-B4FAA2366ECD}" name="2021/22_x000a_(£'s)" dataDxfId="473"/>
    <tableColumn id="9" xr3:uid="{C8BB94DD-77EE-4384-B6F5-6AEF5FBB1351}" name="2022/23_x000a_(£'s)" dataDxfId="472"/>
    <tableColumn id="10" xr3:uid="{65F28ECC-2E06-467F-B30E-C4CD8817DB9D}" name="2023/24_x000a_(£'s)" dataDxfId="471"/>
  </tableColumns>
  <tableStyleInfo name="Table Style 2"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4" xr:uid="{AFE0377A-D96C-48E7-B6DF-019164CD4FBB}" name="Prescription_items_per_head_of_population_by_UK_Country11521918235" displayName="Prescription_items_per_head_of_population_by_UK_Country11521918235" ref="A29:F33" totalsRowShown="0" headerRowDxfId="470" dataDxfId="469" tableBorderDxfId="468">
  <tableColumns count="6">
    <tableColumn id="1" xr3:uid="{52043966-8193-4262-9EFE-5BC0D19CAFF4}" name="UK Country" dataDxfId="467"/>
    <tableColumn id="6" xr3:uid="{6C093A10-BB3B-405B-95FA-E313B61A2771}" name="2019/20" dataDxfId="466"/>
    <tableColumn id="7" xr3:uid="{88895E30-320F-4332-89EA-DBF76B1165BF}" name="2020/21" dataDxfId="465"/>
    <tableColumn id="8" xr3:uid="{323E250E-CEBE-41DF-B04D-44CC3F7812B2}" name="2021/22" dataDxfId="464"/>
    <tableColumn id="9" xr3:uid="{01227D5E-B9C7-47F1-8BEF-D4C734A13D7F}" name="2022/23" dataDxfId="463"/>
    <tableColumn id="10" xr3:uid="{259106FF-A1EA-48E9-8C9C-F7BBAF263F75}" name="2023/24" dataDxfId="462"/>
  </tableColumns>
  <tableStyleInfo name="Table Style 2"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5" xr:uid="{A6A53D9D-FAFC-4284-9CCF-FAED503A4C43}" name="Ingredient_Cost_per_head_of_population_by_UK_country11622019236" displayName="Ingredient_Cost_per_head_of_population_by_UK_country11622019236" ref="A36:F40" totalsRowShown="0" headerRowDxfId="461" dataDxfId="460" tableBorderDxfId="459">
  <tableColumns count="6">
    <tableColumn id="1" xr3:uid="{C04838C6-964E-4EFC-A755-C41FA7732686}" name="UK Country" dataDxfId="458"/>
    <tableColumn id="6" xr3:uid="{D8896D31-A99C-4A29-991D-57B57600CB93}" name="2019/20_x000a_(£'s)" dataDxfId="457"/>
    <tableColumn id="7" xr3:uid="{2AD68BEF-388A-43A9-8420-C58EC460F84E}" name="2020/21_x000a_(£'s)" dataDxfId="456"/>
    <tableColumn id="8" xr3:uid="{3B5C3AF0-5389-495D-94FC-2A4CB51C146B}" name="2021/22_x000a_(£'s)" dataDxfId="455"/>
    <tableColumn id="9" xr3:uid="{AB4327FC-0543-47E2-96DB-FB5A5D1179A0}" name="2022/23_x000a_(£'s)" dataDxfId="454"/>
    <tableColumn id="10" xr3:uid="{1816001A-6515-4314-BC10-56A1F8233282}" name="2023/24_x000a_(£'s)" dataDxfId="453"/>
  </tableColumns>
  <tableStyleInfo name="Table Style 2"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8" xr:uid="{BA92905E-0931-41FE-BD2E-5D4FA2949DAA}" name="Individuals_dispensed_anti_depressants_by_Health_Trust223239" displayName="Individuals_dispensed_anti_depressants_by_Health_Trust223239" ref="A7:G14" totalsRowShown="0" headerRowDxfId="452" dataDxfId="451" tableBorderDxfId="450">
  <tableColumns count="7">
    <tableColumn id="1" xr3:uid="{D9C5E405-FC36-4FC0-8B8A-8D045DCC29D4}" name="Local Commissioning Group" dataDxfId="449"/>
    <tableColumn id="5" xr3:uid="{86CC3004-8E05-4C79-8340-555572311BB8}" name="2019/20" dataDxfId="448"/>
    <tableColumn id="2" xr3:uid="{FCBCB0B5-DB94-45F6-B610-F6053AA29263}" name="2020/21" dataDxfId="447"/>
    <tableColumn id="3" xr3:uid="{094E700A-5498-43EF-A33D-E8035BEE2B10}" name="2021/22" dataDxfId="446"/>
    <tableColumn id="6" xr3:uid="{B9F540A2-8EB0-49B9-9793-85A227E45ECF}" name="2022/23" dataDxfId="445"/>
    <tableColumn id="7" xr3:uid="{6ABE6A4D-1F93-4F16-A688-B72989A35EBF}" name="2023/24" dataDxfId="444"/>
    <tableColumn id="4" xr3:uid="{74BD4489-5993-4118-A31A-7092D95CD5EC}" name="% Change_x000a_2019/20 - 2023/24" dataDxfId="443"/>
  </tableColumns>
  <tableStyleInfo name="Table Style 2"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9" xr:uid="{6FD82EED-01FD-415B-A60E-935634431055}" name="Proportion_of_population_dispensed_anti_depressants_by_Health_Trust224240" displayName="Proportion_of_population_dispensed_anti_depressants_by_Health_Trust224240" ref="A17:G23" totalsRowShown="0" headerRowDxfId="442" dataDxfId="441" tableBorderDxfId="440">
  <tableColumns count="7">
    <tableColumn id="1" xr3:uid="{22A88E32-4376-4D1A-8806-22E9E36A630B}" name="Local Commissioning Group" dataDxfId="439"/>
    <tableColumn id="5" xr3:uid="{0C2F1710-044D-42D6-9451-D2A8ACF0601A}" name="2019/20" dataDxfId="438"/>
    <tableColumn id="2" xr3:uid="{2C92F473-1400-45A9-BB7A-6DABF0E9FD49}" name="2020/21" dataDxfId="437"/>
    <tableColumn id="3" xr3:uid="{0623582C-3C54-496A-8921-4E5924A70223}" name="2021/22_x000a_[note 4]" dataDxfId="436"/>
    <tableColumn id="6" xr3:uid="{8DC4B5F3-4794-472D-B9EE-291742B625B6}" name="2022/23_x000a_[note 4]" dataDxfId="435"/>
    <tableColumn id="7" xr3:uid="{EA7FED4F-E7B1-4E79-A35D-BF3C2D7CF30E}" name="2023/24_x000a_[note 4]" dataDxfId="434"/>
    <tableColumn id="4" xr3:uid="{148E9AD5-7E20-43E9-81F3-F8EB9A749E81}" name="% Change_x000a_2019/20 - 2023/24" dataDxfId="433"/>
  </tableColumns>
  <tableStyleInfo name="Table Style 2"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4" xr:uid="{FDB36B79-92B2-46EE-88B5-F3175B152901}" name="Individuals_dispensed_anti_depressants_by_LGD227245" displayName="Individuals_dispensed_anti_depressants_by_LGD227245" ref="A7:G20" totalsRowShown="0" headerRowDxfId="432" dataDxfId="431" tableBorderDxfId="430">
  <tableColumns count="7">
    <tableColumn id="1" xr3:uid="{D0BEA498-E25D-46CB-9368-1AD0EC51E773}" name="Local Government District" dataDxfId="429"/>
    <tableColumn id="5" xr3:uid="{F492FA94-6CD7-4691-8F95-92132BF73332}" name="2019/20" dataDxfId="428"/>
    <tableColumn id="2" xr3:uid="{AA117E26-2069-4651-8F93-79DE0561D4CC}" name="2020/21" dataDxfId="427"/>
    <tableColumn id="3" xr3:uid="{2411F05F-96D9-4845-A621-312BD43E8367}" name="2021/22" dataDxfId="426"/>
    <tableColumn id="6" xr3:uid="{82022265-E769-4B2C-BFC6-0E43F52E0F73}" name="2022/23" dataDxfId="425"/>
    <tableColumn id="7" xr3:uid="{593A1296-0F4B-4270-A3A6-02879477145D}" name="2023/24" dataDxfId="424"/>
    <tableColumn id="4" xr3:uid="{C9C98FC3-04FB-427C-A051-2C7881FC4E32}" name="% Change 2019/20 - 2023/24" dataDxfId="423"/>
  </tableColumns>
  <tableStyleInfo name="Table Style 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5F2CD595-EE8D-4822-96E3-9450E38CDD56}" name="Pharmacies_by_monthly_dispensed_prescription_items_and_financial_year4968" displayName="Pharmacies_by_monthly_dispensed_prescription_items_and_financial_year4968" ref="A6:O17" totalsRowShown="0" headerRowDxfId="1317" dataDxfId="1316" headerRowBorderDxfId="1314" tableBorderDxfId="1315" dataCellStyle="Percent">
  <tableColumns count="15">
    <tableColumn id="1" xr3:uid="{BF4D5C5C-E2AA-41BC-B698-2CCD67502B98}" name="Financial Year" dataDxfId="1313"/>
    <tableColumn id="2" xr3:uid="{B942A4B8-EDB0-4C01-BA3F-EEAC34EEE075}" name="Total" dataDxfId="1312"/>
    <tableColumn id="3" xr3:uid="{ACFA1FA9-8FA2-418F-B7AE-D29B1B5180AA}" name="Average Monthly Dispensed Items [note 7]" dataDxfId="1311"/>
    <tableColumn id="4" xr3:uid="{9F458FB9-B480-4C69-801B-3089EB22225E}" name="0-2,000_x000a_(No.)" dataDxfId="1310"/>
    <tableColumn id="5" xr3:uid="{CE6F4FEA-FFFE-449B-BD27-EA06E16EC1E5}" name="2,001-4,000_x000a_(No.)" dataDxfId="1309"/>
    <tableColumn id="6" xr3:uid="{115A2728-6673-4F48-94AD-7C172DE062A9}" name="4,001-6000_x000a_(No.)" dataDxfId="1308"/>
    <tableColumn id="7" xr3:uid="{923954F3-BDBE-47AF-9B62-CC0670252E8F}" name="6,001-8,000_x000a_(No.)" dataDxfId="1307"/>
    <tableColumn id="8" xr3:uid="{86598900-331E-4372-8433-A69E8079A9AA}" name="8,001-10,000_x000a_(No.)" dataDxfId="1306"/>
    <tableColumn id="9" xr3:uid="{D1C973B6-6A27-472E-890C-A54D475C4525}" name="10,000+_x000a_(No.)" dataDxfId="1305"/>
    <tableColumn id="10" xr3:uid="{BDA2F925-921B-48E1-A266-48FF2B974F4A}" name="0-2,000_x000a_(%)" dataDxfId="1304" dataCellStyle="Percent"/>
    <tableColumn id="11" xr3:uid="{F7FF7046-1EFC-4576-8AE9-57ACEF7AEEC1}" name="2,001-4,000_x000a_(%)" dataDxfId="1303" dataCellStyle="Percent"/>
    <tableColumn id="12" xr3:uid="{3668C924-E7AE-42B9-BBA0-363101D8C824}" name="4,001-6000_x000a_(%)" dataDxfId="1302" dataCellStyle="Percent"/>
    <tableColumn id="13" xr3:uid="{4F7F15F8-7BF0-4B20-AFFA-4D8F2FDE7ACD}" name="6,001-8,000_x000a_(%)" dataDxfId="1301" dataCellStyle="Percent"/>
    <tableColumn id="14" xr3:uid="{1E4CDDEA-7281-4612-8AE5-38421A521E75}" name="8,001-10,000_x000a_(%)" dataDxfId="1300" dataCellStyle="Percent"/>
    <tableColumn id="15" xr3:uid="{B0F05B1A-7CC2-477C-8E7B-19D008BF4492}" name="10,000+_x000a_(%)" dataDxfId="1299" dataCellStyle="Percent"/>
  </tableColumns>
  <tableStyleInfo name="Table Style 2"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5" xr:uid="{90A8EEFB-497E-4B1C-B585-92A4C1CC8648}" name="proportion_of_population_dispensed_anti_depressants_by_LGD228246" displayName="proportion_of_population_dispensed_anti_depressants_by_LGD228246" ref="A23:G35" totalsRowShown="0" headerRowDxfId="422" dataDxfId="421" tableBorderDxfId="420">
  <tableColumns count="7">
    <tableColumn id="1" xr3:uid="{A40B5A40-D3A4-478A-AC9D-52DD5AE0BA4A}" name="Local Government District" dataDxfId="419"/>
    <tableColumn id="5" xr3:uid="{BF099949-3D1E-4351-8A24-4FFBDE0690E2}" name="2019/20" dataDxfId="418"/>
    <tableColumn id="2" xr3:uid="{0B193CD2-17B8-46BD-9D87-C21B35B4C6A8}" name="2020/21" dataDxfId="417"/>
    <tableColumn id="3" xr3:uid="{49DDF7A6-0F1F-47E7-BF0F-CBCD46972FF7}" name="2021/22_x000a_[note 4]" dataDxfId="416"/>
    <tableColumn id="6" xr3:uid="{92B7539A-24BF-4FD2-B978-7433ED07F8BD}" name="2022/23_x000a_[note 4]" dataDxfId="415"/>
    <tableColumn id="7" xr3:uid="{02ABFD38-21FD-49CC-90CD-83EBBB311A6E}" name="2023/24_x000a_[note 4]" dataDxfId="414"/>
    <tableColumn id="4" xr3:uid="{D1C6C4ED-414F-4AB2-B198-BB95149301B7}" name="% Change 2019/20 - 2023/24" dataDxfId="413"/>
  </tableColumns>
  <tableStyleInfo name="Table Style 2"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8" xr:uid="{46683613-1B5B-40DE-A67A-F9153336FBD8}" name="Individuals_dispensed_anti_depressants_by_age_and_gender231249" displayName="Individuals_dispensed_anti_depressants_by_age_and_gender231249" ref="A7:S16" totalsRowShown="0" headerRowDxfId="412" dataDxfId="411" tableBorderDxfId="410">
  <tableColumns count="19">
    <tableColumn id="1" xr3:uid="{BE601B5D-9B99-4DFF-9853-6A07138DE5A4}" name="Age Band" dataDxfId="409"/>
    <tableColumn id="18" xr3:uid="{02D739A1-7423-4710-9B8E-7ABFC4A6CE99}" name="Males _x000a_2019/20" dataDxfId="408"/>
    <tableColumn id="19" xr3:uid="{E673C6ED-A045-4B44-A5D6-E27DFF3454F8}" name="Females _x000a_2019/20" dataDxfId="407"/>
    <tableColumn id="20" xr3:uid="{DD4AA745-4757-4274-BCD7-0D7AD1FABEFE}" name="Overall _x000a_2019/20" dataDxfId="406"/>
    <tableColumn id="2" xr3:uid="{96B0D06B-03DA-49FC-97EB-DFB67F673A73}" name="Males _x000a_2020/21" dataDxfId="405"/>
    <tableColumn id="3" xr3:uid="{45263755-DBD3-4526-ACDF-CE12D7689F64}" name="Females _x000a_2020/21" dataDxfId="404"/>
    <tableColumn id="4" xr3:uid="{25E31B66-3A2A-4683-B1E4-51E0342C6C4A}" name="Overall _x000a_2020/21" dataDxfId="403"/>
    <tableColumn id="5" xr3:uid="{E116162D-3530-40A3-B3A7-DE71A1B23758}" name="Males _x000a_2021/22" dataDxfId="402"/>
    <tableColumn id="6" xr3:uid="{58E8320D-8489-41DE-B8AA-24D141F76816}" name="Females _x000a_2021/22" dataDxfId="401"/>
    <tableColumn id="7" xr3:uid="{7C88CCC8-C370-4C7D-891D-7C31557D1B32}" name="Overall _x000a_2021/22" dataDxfId="400"/>
    <tableColumn id="11" xr3:uid="{202B3198-8AAA-47B8-9660-440061EEBF9E}" name="Males _x000a_2022/23" dataDxfId="399"/>
    <tableColumn id="12" xr3:uid="{034E37D9-9906-439A-A78B-61B23828131E}" name="Females _x000a_2022/23" dataDxfId="398"/>
    <tableColumn id="13" xr3:uid="{01EC1804-CC9D-43DA-9802-D024D982FB5E}" name="Overall _x000a_2022/23" dataDxfId="397"/>
    <tableColumn id="14" xr3:uid="{D47DBE32-9E7D-4B2C-A716-5997EE1DE44A}" name="Males _x000a_2023/24" dataDxfId="396"/>
    <tableColumn id="15" xr3:uid="{8E685DF1-8764-4E54-96B4-2831D361090A}" name="Females _x000a_2023/24" dataDxfId="395"/>
    <tableColumn id="16" xr3:uid="{02DE9A7A-19AF-4A84-BD00-7F34DE6AFB4C}" name="Overall _x000a_2023/24" dataDxfId="394"/>
    <tableColumn id="8" xr3:uid="{D3202604-FBFE-4FFC-A396-EBC0C4D39226}" name="Males _x000a_% Change 2019/20 - 2023/24" dataDxfId="393"/>
    <tableColumn id="9" xr3:uid="{C5C3E94F-4983-415E-A10C-02B247424F36}" name="Females _x000a_% Change 2019/20 - 2023/24" dataDxfId="392"/>
    <tableColumn id="10" xr3:uid="{0DA7BBB1-0AAD-499F-BA4A-6E517E4D3728}" name="Overall _x000a_% Change 2019/20 - 2023/24" dataDxfId="391"/>
  </tableColumns>
  <tableStyleInfo name="Table Style 2"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9" xr:uid="{6265FA38-2E2A-4B1F-8288-4D5202C9A247}" name="Proportion_of_population_dispensed_anti_depressants_by_age_and_gender232250" displayName="Proportion_of_population_dispensed_anti_depressants_by_age_and_gender232250" ref="A19:S28" totalsRowShown="0" headerRowDxfId="390" dataDxfId="389" tableBorderDxfId="388">
  <tableColumns count="19">
    <tableColumn id="1" xr3:uid="{BF827BB9-B1DA-44BB-86D3-E3C6B8BCF478}" name="Age Band" dataDxfId="387"/>
    <tableColumn id="11" xr3:uid="{786C2FD5-9434-4DCB-ACD4-9AA2E43585CF}" name="Males _x000a_2019/20" dataDxfId="386"/>
    <tableColumn id="12" xr3:uid="{9B33B5E8-83C9-4F67-AEEC-22B139313E21}" name="Females _x000a_2019/20" dataDxfId="385"/>
    <tableColumn id="13" xr3:uid="{B5C23A67-1EDC-4D61-B1A8-0B95C4778B06}" name="Overall _x000a_2019/20" dataDxfId="384"/>
    <tableColumn id="2" xr3:uid="{2ED1A636-1C54-4B9A-8040-12E75E48FC96}" name="Males _x000a_2020/21" dataDxfId="383"/>
    <tableColumn id="3" xr3:uid="{AD8B14E7-7F07-46A4-A5E6-F0495CDCB15F}" name="Females _x000a_2020/21" dataDxfId="382"/>
    <tableColumn id="4" xr3:uid="{8C2524FB-6E2A-43F8-BB51-34368F5F25F0}" name="Overall _x000a_2020/21" dataDxfId="381"/>
    <tableColumn id="5" xr3:uid="{9D5B0666-8C42-407C-8082-4A8CE6008489}" name="Males _x000a_2021/22_x000a_[note 4]" dataDxfId="380"/>
    <tableColumn id="6" xr3:uid="{5680E046-594D-40F9-B15F-F84FD3607FD2}" name="Females _x000a_2021/22_x000a_[note 4]" dataDxfId="379"/>
    <tableColumn id="7" xr3:uid="{A68146FA-7CDB-4487-B5BD-9F1E7CC09CF1}" name="Overall _x000a_2021/22_x000a_[note 4]" dataDxfId="378"/>
    <tableColumn id="14" xr3:uid="{F713CD71-B89B-452C-A2A4-FD2E583C0729}" name="Males _x000a_2022/23_x000a_[note 4]" dataDxfId="377"/>
    <tableColumn id="15" xr3:uid="{0A131518-65E9-419D-BBDC-210EBDF4A90B}" name="Females _x000a_2022/23_x000a_[note 4]" dataDxfId="376"/>
    <tableColumn id="16" xr3:uid="{58E6E044-A0E6-4FE6-BF31-CD2D632EC4E9}" name="Overall _x000a_2022/23_x000a_[note 4]" dataDxfId="375"/>
    <tableColumn id="17" xr3:uid="{113AB35D-02E5-4DFB-96B6-27E55B2714FB}" name="Males _x000a_2023/24_x000a_[note 4]" dataDxfId="374"/>
    <tableColumn id="18" xr3:uid="{8B52C501-EF20-4EE1-9F73-2C5ECBC1ED68}" name="Females _x000a_2023/24 _x000a_[note 4]" dataDxfId="373"/>
    <tableColumn id="19" xr3:uid="{B7813338-F351-4B24-B303-D8F0A91ABBB9}" name="Overall _x000a_2023/24_x000a_[note 4]" dataDxfId="372"/>
    <tableColumn id="8" xr3:uid="{D8FBA607-2FA2-472B-9366-34D11670C903}" name="Males _x000a_% Change 2019/20 - 2023/24" dataDxfId="371"/>
    <tableColumn id="9" xr3:uid="{8B634689-5100-4E40-B96B-3AC1905F287E}" name="Females _x000a_% Change 2019/20 - 2023/24" dataDxfId="370"/>
    <tableColumn id="10" xr3:uid="{F93F9BA2-D32C-490A-981E-4FD9D02AF121}" name="Overall _x000a_% Change 2019/20 - 2023/24" dataDxfId="369"/>
  </tableColumns>
  <tableStyleInfo name="Table Style 2"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E6394EA-79BE-492A-AB8D-615ECD15BB2C}" name="Individuals_dispensed_anti_depressants_by_Health_Trust88942357" displayName="Individuals_dispensed_anti_depressants_by_Health_Trust88942357" ref="A7:G14" totalsRowShown="0" headerRowDxfId="1514" dataDxfId="1513" tableBorderDxfId="1512">
  <tableColumns count="7">
    <tableColumn id="1" xr3:uid="{911FB7F6-2DEB-4495-81FC-00EDA1B71118}" name="Deprivation Quintile" dataDxfId="1511"/>
    <tableColumn id="5" xr3:uid="{F77F0ADD-1C22-4A6A-888C-35EEF7534111}" name="2019/20" dataDxfId="1510"/>
    <tableColumn id="2" xr3:uid="{532B8BF5-C333-4948-9200-05775697DC4A}" name="2020/21" dataDxfId="1509" dataCellStyle="Comma"/>
    <tableColumn id="3" xr3:uid="{6E9CCF07-A1DD-43E1-93A4-7260BB80AF37}" name="2021/22" dataDxfId="1508"/>
    <tableColumn id="6" xr3:uid="{D43ABD6E-D54A-4912-A723-A8D552B51EA5}" name="2022/23" dataDxfId="1507"/>
    <tableColumn id="7" xr3:uid="{BBAE9B2A-D2F0-4F73-9C50-CA46DDA30C79}" name="2023/24" dataDxfId="1506"/>
    <tableColumn id="4" xr3:uid="{43528B0A-C19A-42C9-86E8-0D5704F9C408}" name="% Change 2019/20 - 2023/24" dataDxfId="1505"/>
  </tableColumns>
  <tableStyleInfo name="Table Style 2"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E0CD8C9-9408-4F79-AD60-46325E97DE87}" name="Proportion_of_population_dispensed_anti_depressants_by_Health_Trust899523610" displayName="Proportion_of_population_dispensed_anti_depressants_by_Health_Trust899523610" ref="A17:G23" totalsRowShown="0" headerRowDxfId="1504" dataDxfId="1503" tableBorderDxfId="1502">
  <tableColumns count="7">
    <tableColumn id="1" xr3:uid="{BE17E0FB-6A80-45DD-AA44-3A86882A512A}" name="Deprivation Quintile" dataDxfId="1501"/>
    <tableColumn id="5" xr3:uid="{07B0060C-BC21-4E51-958A-085B9C11BFBB}" name="2019/20" dataDxfId="1500"/>
    <tableColumn id="2" xr3:uid="{16D03CF6-19FA-4AC0-B27B-D4D411156B38}" name="2020/21" dataDxfId="1499" dataCellStyle="Comma"/>
    <tableColumn id="3" xr3:uid="{B9AEA000-8F9B-49A9-8ACD-EEA699143655}" name="2021/22" dataDxfId="1498"/>
    <tableColumn id="7" xr3:uid="{F791F929-61D8-41D3-BE6D-E54C6E597AF9}" name="2022/23" dataDxfId="1497"/>
    <tableColumn id="6" xr3:uid="{8B2A3DC2-576E-4F0D-B151-8386E6A1628C}" name="2023/24" dataDxfId="1496"/>
    <tableColumn id="4" xr3:uid="{128A3805-69E1-47D9-94B0-69187AB01F29}" name="% Change 2019/20 - 2023/24" dataDxfId="1495"/>
  </tableColumns>
  <tableStyleInfo name="Table Style 2"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2" xr:uid="{056F2287-888D-46E6-813D-F2107AD18182}" name="Individuals_dispensed_anti_diabetes_medication_by_Health_Trust239253" displayName="Individuals_dispensed_anti_diabetes_medication_by_Health_Trust239253" ref="A7:G14" totalsRowShown="0" headerRowDxfId="368" dataDxfId="367" tableBorderDxfId="366">
  <tableColumns count="7">
    <tableColumn id="1" xr3:uid="{61AED687-C05C-485C-B407-CB6AD63207C3}" name="Local Commissioning Group" dataDxfId="365"/>
    <tableColumn id="5" xr3:uid="{BA4DA2FC-2814-4693-ACED-B5627BF54AFE}" name="2019/20" dataDxfId="364"/>
    <tableColumn id="2" xr3:uid="{28A488A4-9D27-4FC6-AAEB-3DFCFA6B8318}" name="2020/21" dataDxfId="363"/>
    <tableColumn id="3" xr3:uid="{26772837-0FCF-4A1C-9463-85BD32AE09C6}" name="2021/22" dataDxfId="362"/>
    <tableColumn id="6" xr3:uid="{0C735BEE-CF1E-49BD-AEDA-E70C5E8E6AC2}" name="2022/23" dataDxfId="361"/>
    <tableColumn id="7" xr3:uid="{083F2FD9-147A-4A36-852A-694EAFBC05A8}" name="2023/24" dataDxfId="360"/>
    <tableColumn id="4" xr3:uid="{F3B2B45F-3D41-4739-A680-DE7294B3AE50}" name="% Change 2019/20 - 2023/24" dataDxfId="359"/>
  </tableColumns>
  <tableStyleInfo name="Table Style 2"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3" xr:uid="{94508C9D-5DC9-4446-9449-B5FB37E22EA4}" name="Proportion_of_population_dispensed_anti_diabetes_medication_by_Health_Trust240254" displayName="Proportion_of_population_dispensed_anti_diabetes_medication_by_Health_Trust240254" ref="A17:G23" totalsRowShown="0" headerRowDxfId="358" dataDxfId="357" tableBorderDxfId="356">
  <tableColumns count="7">
    <tableColumn id="1" xr3:uid="{A04CF199-151B-4A61-997D-B9B0BAF2C156}" name="Local Commissioning Group" dataDxfId="355"/>
    <tableColumn id="5" xr3:uid="{FA645936-F715-4D6B-8F36-80228C30EAC6}" name="2019/20" dataDxfId="354"/>
    <tableColumn id="2" xr3:uid="{1403B850-7AE0-4735-AE0B-2A028107F723}" name="2020/21" dataDxfId="353"/>
    <tableColumn id="3" xr3:uid="{1B9C39D0-0599-4889-A4B1-3F05E572AD63}" name="2021/22_x000a_[note 4]" dataDxfId="352"/>
    <tableColumn id="6" xr3:uid="{C71A1DF1-FE75-4F38-A154-DA344A1F648F}" name="2022/23_x000a_[note 4]" dataDxfId="351"/>
    <tableColumn id="7" xr3:uid="{A792AD40-4EA0-41EF-AF26-48CE663456CD}" name="2023/24_x000a_[note 4]" dataDxfId="350"/>
    <tableColumn id="4" xr3:uid="{148D0547-987C-437B-B73E-CB699FE7ED3B}" name="% Change 2019/20 - 2023/24" dataDxfId="349"/>
  </tableColumns>
  <tableStyleInfo name="Table Style 2"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6" xr:uid="{37AE1442-6E1D-4DBD-8CAE-EB14A481169F}" name="Individuals_dispensed_anti_diabetes_medication_by_LGD243257" displayName="Individuals_dispensed_anti_diabetes_medication_by_LGD243257" ref="A7:G20" totalsRowShown="0" headerRowDxfId="348" dataDxfId="347" tableBorderDxfId="346">
  <tableColumns count="7">
    <tableColumn id="1" xr3:uid="{A5DA991C-87B2-431C-B280-4B36A68E52E3}" name="Local Government District" dataDxfId="345"/>
    <tableColumn id="5" xr3:uid="{8E112592-EA3A-413A-8945-0A41D512E170}" name="2019/20" dataDxfId="344"/>
    <tableColumn id="2" xr3:uid="{CA54D54B-6CDE-40F8-90CF-3067EFFF112B}" name="2020/21" dataDxfId="343"/>
    <tableColumn id="3" xr3:uid="{BC2E0B50-AA1E-4CD7-ACBE-76A2157A4E16}" name="2021/22" dataDxfId="342"/>
    <tableColumn id="6" xr3:uid="{BBA95A6D-4C88-471F-A032-908573FB79CB}" name="2022/23" dataDxfId="341"/>
    <tableColumn id="7" xr3:uid="{C8433E3F-BCC1-42BB-BBF4-E8582D944FCC}" name="2023/24" dataDxfId="340"/>
    <tableColumn id="4" xr3:uid="{240397E4-B5F3-4548-87F5-052BF106D8F5}" name="% Change 2019/20 - 2023/24" dataDxfId="339"/>
  </tableColumns>
  <tableStyleInfo name="Table Style 2"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7" xr:uid="{FFA82321-5781-46E1-82C0-36203494F489}" name="Proportion_of_population_dispensed_anti_diabetes_medication_by_LGD244258" displayName="Proportion_of_population_dispensed_anti_diabetes_medication_by_LGD244258" ref="A23:G35" totalsRowShown="0" headerRowDxfId="338" dataDxfId="337" tableBorderDxfId="336">
  <tableColumns count="7">
    <tableColumn id="1" xr3:uid="{85E863D1-F09F-45B2-A0F9-7258A36D2502}" name="Local Government District" dataDxfId="335"/>
    <tableColumn id="5" xr3:uid="{5D00C505-B284-4C06-A622-7093E05DF347}" name="2019/20" dataDxfId="334"/>
    <tableColumn id="2" xr3:uid="{9FE4650E-50F1-46CA-AB7D-EABE3F7084EE}" name="2020/21" dataDxfId="333"/>
    <tableColumn id="3" xr3:uid="{B3FE544D-5977-43CF-BF83-E5F88B98292D}" name="2021/22_x000a_[note 4]" dataDxfId="332"/>
    <tableColumn id="6" xr3:uid="{6B343337-12DB-48BE-8031-79CCC68F99CC}" name="2022/23_x000a_[note 4]" dataDxfId="331"/>
    <tableColumn id="7" xr3:uid="{F39982A4-2812-4ED9-AFC6-2DCC103F121E}" name="2023/24_x000a_[note 4]" dataDxfId="330"/>
    <tableColumn id="4" xr3:uid="{8241C1B7-8E5D-40C8-8A73-F83599D3A06F}" name="% Change 2019/20 - 2023/24" dataDxfId="329"/>
  </tableColumns>
  <tableStyleInfo name="Table Style 2"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0" xr:uid="{171B6B2C-B51F-4DED-B6E2-0A95F9A58303}" name="Individuals_dispensed_anti_diabetes_medication_by_age_and_gender117247261" displayName="Individuals_dispensed_anti_diabetes_medication_by_age_and_gender117247261" ref="A7:S16" totalsRowShown="0" headerRowDxfId="328" dataDxfId="327" tableBorderDxfId="326">
  <tableColumns count="19">
    <tableColumn id="1" xr3:uid="{AD78D6BF-8E3A-4A46-A84E-5A29450C5323}" name="Age Band" dataDxfId="325"/>
    <tableColumn id="11" xr3:uid="{06A757CF-4177-4877-BDDB-5EA982856C35}" name="Males _x000a_2019/20" dataDxfId="324"/>
    <tableColumn id="12" xr3:uid="{27D5E478-8D27-4E68-827A-BCCC7CB106DC}" name="Females _x000a_2019/20" dataDxfId="323"/>
    <tableColumn id="13" xr3:uid="{54A811F6-DF43-4662-BDA8-5D7F7092EC9C}" name="Overall _x000a_2019/20" dataDxfId="322"/>
    <tableColumn id="2" xr3:uid="{0C86769F-8B65-43C5-A83A-87726053904C}" name="Males _x000a_2020/21" dataDxfId="321"/>
    <tableColumn id="3" xr3:uid="{A1BE8062-7D11-42FC-883F-BD919730CF8A}" name="Females _x000a_2020/21" dataDxfId="320"/>
    <tableColumn id="4" xr3:uid="{65C7D0A6-FA03-4384-AAF8-7690D75165B1}" name="Overall _x000a_2020/21" dataDxfId="319"/>
    <tableColumn id="5" xr3:uid="{5FC6CA4B-217C-4B28-9697-3C5636BB883D}" name="Males _x000a_2021/22" dataDxfId="318"/>
    <tableColumn id="6" xr3:uid="{D8E41619-D2C3-45B6-9550-82CA8AC52511}" name="Females _x000a_2021/22" dataDxfId="317"/>
    <tableColumn id="7" xr3:uid="{5ACA9E20-D0A7-44B1-90B3-7C851667494E}" name="Overall _x000a_2021/22" dataDxfId="316"/>
    <tableColumn id="14" xr3:uid="{5F200A1C-F860-4396-8E4C-12F8B60F9668}" name="Males _x000a_2022/23" dataDxfId="315"/>
    <tableColumn id="15" xr3:uid="{2AEBEA70-090F-4793-9C40-EB57D64BF579}" name="Females _x000a_2022/23" dataDxfId="314"/>
    <tableColumn id="16" xr3:uid="{0A42F2BF-2EA2-4BF2-B6AA-E7CE2860D64B}" name="Overall _x000a_2022/23" dataDxfId="313"/>
    <tableColumn id="17" xr3:uid="{349DB274-AB95-47D1-B0FF-9A46DB16736B}" name="Males _x000a_2023/24" dataDxfId="312"/>
    <tableColumn id="18" xr3:uid="{D37BE7C1-0507-4177-9CA1-9464D3B17562}" name="Females _x000a_2023/24" dataDxfId="311"/>
    <tableColumn id="19" xr3:uid="{3589DD34-181F-447D-AD8B-FB86DEF922BA}" name="Overall _x000a_2023/24" dataDxfId="310"/>
    <tableColumn id="8" xr3:uid="{DDC13E37-BA7B-4B0C-80CA-D0853949B876}" name="Males _x000a_% Change 2019/20 - 2023/24" dataDxfId="309"/>
    <tableColumn id="9" xr3:uid="{B11A3146-0AAF-489E-939E-830D18FED530}" name="Females _x000a_% Change 2019/20 - 2023/24" dataDxfId="308"/>
    <tableColumn id="10" xr3:uid="{F89FBDB2-AEDB-4D83-AF52-075DCFD4D110}" name="Overall _x000a_% Change 2019/20 - 2023/24" dataDxfId="307"/>
  </tableColumns>
  <tableStyleInfo name="Table Style 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82DC15B3-6672-4B2D-A283-08F0C9EA43C3}" name="change_in_pharmacies_by_monthly_Dispensed_prescription_items_and_financial_year5069" displayName="change_in_pharmacies_by_monthly_Dispensed_prescription_items_and_financial_year5069" ref="A20:H31" totalsRowShown="0" headerRowDxfId="1298" dataDxfId="1297" headerRowBorderDxfId="1295" tableBorderDxfId="1296" dataCellStyle="Percent">
  <tableColumns count="8">
    <tableColumn id="1" xr3:uid="{3906FC61-EDE6-4785-A8F6-FB279B01160B}" name="Financial Years" dataDxfId="1294"/>
    <tableColumn id="2" xr3:uid="{5E61AF9D-7E50-44EF-A375-13C6BE6CCB3C}" name="Average Monthly Dispensed  Items [note 7]" dataDxfId="1293" dataCellStyle="Percent"/>
    <tableColumn id="3" xr3:uid="{F87D449B-B5EA-4E57-97B9-679C80D93D74}" name="0-2,000_x000a_(%)" dataDxfId="1292" dataCellStyle="Percent"/>
    <tableColumn id="4" xr3:uid="{FD5CE05A-9301-4A3E-8355-5BC88832DC0D}" name="2,001-4,000_x000a_(%)" dataDxfId="1291" dataCellStyle="Percent"/>
    <tableColumn id="5" xr3:uid="{0D4259E2-BBBE-4AB6-8740-20A42D566774}" name="4,001-6000_x000a_(%)" dataDxfId="1290" dataCellStyle="Percent"/>
    <tableColumn id="6" xr3:uid="{D500A00E-6171-4CF1-904F-39ACF825CB3A}" name="6,001-8,000_x000a_(%)" dataDxfId="1289" dataCellStyle="Percent"/>
    <tableColumn id="7" xr3:uid="{D51EEB05-ADEA-4F16-B52F-3A7FD24B199C}" name="8,001-10,000_x000a_(%)" dataDxfId="1288" dataCellStyle="Percent"/>
    <tableColumn id="8" xr3:uid="{51EA90DB-2F6A-4A16-A290-9F8EDCD6EFCC}" name="10,000+_x000a_(%)" dataDxfId="1287" dataCellStyle="Percent"/>
  </tableColumns>
  <tableStyleInfo name="Table Style 2"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1" xr:uid="{10ACBB27-4BFE-49BC-882F-2DE72FC4265C}" name="Proportion_of_population_dispensed_anti_diabetes_medication_by_age_and_gender118248262" displayName="Proportion_of_population_dispensed_anti_diabetes_medication_by_age_and_gender118248262" ref="A19:S28" totalsRowShown="0" headerRowDxfId="306" dataDxfId="305" tableBorderDxfId="304">
  <tableColumns count="19">
    <tableColumn id="1" xr3:uid="{D1131BC9-3539-45A1-9AD6-1BE10DE286C6}" name="Age Band" dataDxfId="303"/>
    <tableColumn id="11" xr3:uid="{179520D8-21BA-4EBA-841B-1BFB1943F1B2}" name="Males _x000a_2019/20" dataDxfId="302"/>
    <tableColumn id="12" xr3:uid="{199415B7-ACB6-451B-9FA0-32C1420D3986}" name="Females _x000a_2019/20" dataDxfId="301"/>
    <tableColumn id="13" xr3:uid="{DD564A0A-0068-408C-A102-5DF21D758E58}" name="Overall _x000a_2019/20" dataDxfId="300"/>
    <tableColumn id="2" xr3:uid="{EF3FBAF7-591B-4F3E-8683-8A6225C5D5F0}" name="Males _x000a_2020/21" dataDxfId="299"/>
    <tableColumn id="3" xr3:uid="{47F645F8-4779-430D-85C2-F15FC093187A}" name="Females _x000a_2020/21" dataDxfId="298"/>
    <tableColumn id="4" xr3:uid="{9A5CBE6C-C983-4544-A2C5-0669A0DC2109}" name="Overall _x000a_2020/21" dataDxfId="297"/>
    <tableColumn id="5" xr3:uid="{081DA986-4590-4580-A073-ECBB40BB34EC}" name="Males _x000a_2021/22_x000a_[note 4]" dataDxfId="296"/>
    <tableColumn id="6" xr3:uid="{E77C174A-6D5D-4330-97B9-FBF305217EF8}" name="Females _x000a_2021/22_x000a_[note 4]" dataDxfId="295"/>
    <tableColumn id="7" xr3:uid="{6DB026F8-4A30-4009-B134-CBA1FFE18A79}" name="Overall _x000a_2021/22_x000a_[note 4]" dataDxfId="294"/>
    <tableColumn id="14" xr3:uid="{475BE807-BB8B-4AFF-BB8E-A3CCC460B3C2}" name="Males _x000a_2022/23_x000a_[note 4]" dataDxfId="293"/>
    <tableColumn id="15" xr3:uid="{472690EA-D7B5-4E49-B9E0-A75727D57BC2}" name="Females _x000a_2022/23_x000a_[note 4]" dataDxfId="292"/>
    <tableColumn id="16" xr3:uid="{581E90BE-6ED6-4FEE-9363-26157CEC2A2A}" name="Overall _x000a_2022/23_x000a_[note 4]" dataDxfId="291"/>
    <tableColumn id="17" xr3:uid="{6494DD16-AD43-4950-91A2-1AF98EA5651E}" name="Males _x000a_2023/24_x000a_[note 4]" dataDxfId="290"/>
    <tableColumn id="18" xr3:uid="{A9DFC848-4B7C-4F5D-9867-71ED77115A93}" name="Females _x000a_2023/24 _x000a_[note 4]" dataDxfId="289"/>
    <tableColumn id="19" xr3:uid="{714B3174-7F30-4234-83D5-089AF38B599A}" name="Overall _x000a_2023/24_x000a_[note 4]" dataDxfId="288"/>
    <tableColumn id="8" xr3:uid="{122153CD-6DD8-41AF-9AB8-86156D83791A}" name="Males _x000a_% Change 2019/20 - 2023/24" dataDxfId="287"/>
    <tableColumn id="9" xr3:uid="{8A13169D-D484-485E-8DA0-1176D1C8E790}" name="Females _x000a_% Change 2019/20 - 2023/24" dataDxfId="286"/>
    <tableColumn id="10" xr3:uid="{082A9BDC-7500-47BA-8BF6-30FD649E2FA7}" name="Overall _x000a_% Change 2019/20 - 2023/24" dataDxfId="285"/>
  </tableColumns>
  <tableStyleInfo name="Table Style 2"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4" xr:uid="{2B05E937-2C44-4501-8AD8-B6C7875C99F0}" name="Individuals_dispensed_anti_depressants_by_Health_Trust8890251265" displayName="Individuals_dispensed_anti_depressants_by_Health_Trust8890251265" ref="A7:G14" totalsRowShown="0" headerRowDxfId="284" dataDxfId="283" tableBorderDxfId="282">
  <tableColumns count="7">
    <tableColumn id="1" xr3:uid="{67267C94-3B47-4866-A52B-0B703238F8CE}" name="Deprivation Quintile" dataDxfId="281"/>
    <tableColumn id="5" xr3:uid="{5D43D127-D56E-4E4F-BC3E-091C34F205F3}" name="2019/20" dataDxfId="280"/>
    <tableColumn id="2" xr3:uid="{5620429E-B29B-4355-83FC-7E199510FA18}" name="2020/21" dataDxfId="279" dataCellStyle="Comma"/>
    <tableColumn id="3" xr3:uid="{4D21CC71-7999-4AC8-BF6E-C67AEA0D78C1}" name="2021/22" dataDxfId="278"/>
    <tableColumn id="6" xr3:uid="{F6B46B77-E129-405F-990C-4925162F8B55}" name="2022/23" dataDxfId="277"/>
    <tableColumn id="7" xr3:uid="{B15711BC-4546-4246-98AA-02304892BA05}" name="2023/24" dataDxfId="276"/>
    <tableColumn id="4" xr3:uid="{F0A4BF5D-0E3E-43C9-9FAE-94A59CCB6FAE}" name="% Change 2019/20 - 2023/24" dataDxfId="275"/>
  </tableColumns>
  <tableStyleInfo name="Table Style 2"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5" xr:uid="{CB631944-9BFD-447A-B154-02B6F3C35AD4}" name="Proportion_of_population_dispensed_anti_depressants_by_Health_Trust8991252266" displayName="Proportion_of_population_dispensed_anti_depressants_by_Health_Trust8991252266" ref="A17:G23" totalsRowShown="0" headerRowDxfId="274" dataDxfId="273" tableBorderDxfId="272">
  <tableColumns count="7">
    <tableColumn id="1" xr3:uid="{80FF2140-945E-490C-8357-65CC4E87D8D4}" name="Deprivation Quintile" dataDxfId="271"/>
    <tableColumn id="5" xr3:uid="{E389866A-BDCC-41B9-B9DB-C1767AC94DC0}" name="2019/20" dataDxfId="270"/>
    <tableColumn id="2" xr3:uid="{C861CC2E-213A-40C5-888B-5AAC7E749A38}" name="2020/21" dataDxfId="269" dataCellStyle="Comma"/>
    <tableColumn id="3" xr3:uid="{8BC660CE-7C62-4AA1-84D1-3DBB26E9BEBB}" name="2021/22" dataDxfId="268"/>
    <tableColumn id="6" xr3:uid="{7EAAE2E4-7A51-42B7-A8A1-7E51F188198F}" name="2022/23" dataDxfId="267"/>
    <tableColumn id="7" xr3:uid="{FB59084B-1E80-44CB-8C53-D26528BF07EC}" name="2023/24" dataDxfId="266"/>
    <tableColumn id="4" xr3:uid="{5E17370D-6A05-4C28-AF9D-311D0CC1FEF9}" name="% Change 2019/20 - 2023/24" dataDxfId="265"/>
  </tableColumns>
  <tableStyleInfo name="Table Style 2"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8" xr:uid="{CD0B3D31-F0DA-443D-82F7-548154345064}" name="Individuals_dispensed_opiod_painkillers_by_Health_Trust255269" displayName="Individuals_dispensed_opiod_painkillers_by_Health_Trust255269" ref="A7:G14" totalsRowShown="0" headerRowDxfId="264" dataDxfId="263" tableBorderDxfId="262">
  <tableColumns count="7">
    <tableColumn id="1" xr3:uid="{3648ACB6-E4AF-4ABE-93DC-C4150115D4F1}" name="Local Commissioning Group" dataDxfId="261"/>
    <tableColumn id="5" xr3:uid="{60E57085-8067-4D36-9CF6-288FA2912109}" name="2019/20" dataDxfId="260"/>
    <tableColumn id="2" xr3:uid="{74604304-CD16-4575-B746-946F8596B26C}" name="2020/21" dataDxfId="259"/>
    <tableColumn id="3" xr3:uid="{0FF0E9CE-FDCC-40EB-ACAE-EC45D64B9D7A}" name="2021/22" dataDxfId="258"/>
    <tableColumn id="6" xr3:uid="{B5890164-FF78-4095-B269-162AF2918C0E}" name="2022/23" dataDxfId="257"/>
    <tableColumn id="7" xr3:uid="{D9B5DE04-AA71-4CF6-B75B-641D2E7E0426}" name="2023/24" dataDxfId="256"/>
    <tableColumn id="4" xr3:uid="{97B700F3-DE21-4683-B360-18547EDA1497}" name="% Change_x000a_2019/20 - 2023/24" dataDxfId="255"/>
  </tableColumns>
  <tableStyleInfo name="Table Style 2"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9" xr:uid="{9BCA43DC-9ED2-4A55-A290-3BCC09AF3092}" name="Proportion_of_population_dispensed_opiod_painkillers_by_Health_Trust256270" displayName="Proportion_of_population_dispensed_opiod_painkillers_by_Health_Trust256270" ref="A17:G23" totalsRowShown="0" headerRowDxfId="254" dataDxfId="253" tableBorderDxfId="252">
  <tableColumns count="7">
    <tableColumn id="1" xr3:uid="{298B3417-7053-4C3D-A8C3-42576551D35B}" name="Local Commissioning Group" dataDxfId="251"/>
    <tableColumn id="5" xr3:uid="{B3C2C0C9-2AEB-4D36-B9C9-D3514D73B0D4}" name="2019/20" dataDxfId="250"/>
    <tableColumn id="2" xr3:uid="{43C996E0-7A35-4705-AE2C-6B7E158CA336}" name="2020/21" dataDxfId="249"/>
    <tableColumn id="3" xr3:uid="{4860556A-81ED-4EFB-BA77-9AC497374038}" name="2021/22_x000a_[note 4]" dataDxfId="248"/>
    <tableColumn id="6" xr3:uid="{61E13D25-8D5E-4350-9F2E-E6AF1FB8F1A0}" name="2022/23_x000a_[note 4]" dataDxfId="247"/>
    <tableColumn id="7" xr3:uid="{A2B8793B-F112-47C0-A1C6-A14ECEC73B7D}" name="2023/24_x000a_[note 4]" dataDxfId="246"/>
    <tableColumn id="4" xr3:uid="{1DB66CA6-CA6C-4AFD-AB51-8CF5A638D24B}" name="% Change_x000a_2019/20 - 2023/24" dataDxfId="245"/>
  </tableColumns>
  <tableStyleInfo name="Table Style 2"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2" xr:uid="{19066749-183E-4CA3-AD81-80D750BD328E}" name="Individuals_dispensed_opiod_painkillers_by_LGD259273" displayName="Individuals_dispensed_opiod_painkillers_by_LGD259273" ref="A7:G20" totalsRowShown="0" headerRowDxfId="244" dataDxfId="243" tableBorderDxfId="242">
  <tableColumns count="7">
    <tableColumn id="1" xr3:uid="{08582261-EA7C-490B-8B42-E3D375BD1926}" name="Local Government District" dataDxfId="241"/>
    <tableColumn id="5" xr3:uid="{50BA1E8A-0FF6-4963-B944-F05D421CADC8}" name="2019/20" dataDxfId="240"/>
    <tableColumn id="2" xr3:uid="{05C8C315-F6B0-47FF-B995-9D70EA29AF99}" name="2020/21" dataDxfId="239"/>
    <tableColumn id="3" xr3:uid="{7BAB02A2-5004-47AD-AC51-031A7089FFB0}" name="2021/22" dataDxfId="238"/>
    <tableColumn id="6" xr3:uid="{1BE931B0-96A3-4C74-BB74-6A1309DD9C19}" name="2022/23" dataDxfId="237"/>
    <tableColumn id="7" xr3:uid="{AD330549-8203-4F9E-868A-EE10D919699F}" name="2023/24" dataDxfId="236"/>
    <tableColumn id="4" xr3:uid="{917C5709-29E6-4B69-B5DC-967E828A84E2}" name="% Change 2019/20 - 2023/24" dataDxfId="235"/>
  </tableColumns>
  <tableStyleInfo name="Table Style 2"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3" xr:uid="{BCE3F510-4D66-4289-A3BD-B3027DC283CF}" name="Proportion_of_population_dispensed_opiod_painkillers_by_LGD260274" displayName="Proportion_of_population_dispensed_opiod_painkillers_by_LGD260274" ref="A23:G35" totalsRowShown="0" headerRowDxfId="234" dataDxfId="233" tableBorderDxfId="232">
  <tableColumns count="7">
    <tableColumn id="1" xr3:uid="{6C781284-45DC-4820-BF8F-966857DE9552}" name="Local Government District" dataDxfId="231"/>
    <tableColumn id="5" xr3:uid="{66B6B542-73F7-4CDB-B3F7-9B90B45F7281}" name="2019/20" dataDxfId="230"/>
    <tableColumn id="2" xr3:uid="{5D0C12B9-8B44-4258-BC25-E1FF44686027}" name="2020/21" dataDxfId="229"/>
    <tableColumn id="3" xr3:uid="{5CE75A28-5726-41C3-9F4A-246F9222AC02}" name="2021/22_x000a_[note 4]" dataDxfId="228"/>
    <tableColumn id="6" xr3:uid="{F3B9DF18-9665-4E98-81F8-C05A7DEB6565}" name="2022/23_x000a_[note 4]" dataDxfId="227"/>
    <tableColumn id="7" xr3:uid="{B04FB1CE-88DB-44F2-8BA5-26CA6514A38D}" name="2023/24_x000a_[note 4]" dataDxfId="226"/>
    <tableColumn id="4" xr3:uid="{52345305-6FFF-4242-88BF-1C68223B4BD4}" name="% Change 2019/20 - 2023/24" dataDxfId="225"/>
  </tableColumns>
  <tableStyleInfo name="Table Style 2"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6" xr:uid="{B9503EEE-F839-4F0C-9DF3-8096F47D8F34}" name="Individuals_dispensed_opiod_painkillers_by_age_and_gender121263277" displayName="Individuals_dispensed_opiod_painkillers_by_age_and_gender121263277" ref="A7:S16" totalsRowShown="0" headerRowDxfId="224" dataDxfId="223" tableBorderDxfId="222">
  <tableColumns count="19">
    <tableColumn id="1" xr3:uid="{2859E1EA-2F39-43C1-8F1C-56CAF9D65D56}" name="Age Band" dataDxfId="221"/>
    <tableColumn id="11" xr3:uid="{03E7903D-FE86-4394-8D5C-E5B9EB4C3375}" name="Males _x000a_2019/20" dataDxfId="220"/>
    <tableColumn id="12" xr3:uid="{E0CB6FCA-0CDC-4BB8-A9BD-32CBCB18E491}" name="Females _x000a_2019/20" dataDxfId="219"/>
    <tableColumn id="13" xr3:uid="{3C0170D2-0C01-4A25-BC57-E5FA44CE134E}" name="Overall _x000a_2019/20" dataDxfId="218"/>
    <tableColumn id="2" xr3:uid="{7D4A7280-F9B5-4921-9660-D2A749B7C28C}" name="Males _x000a_2020/21" dataDxfId="217"/>
    <tableColumn id="3" xr3:uid="{A2B4BE80-FBE6-4D85-9B5F-E005D4B6051F}" name="Females _x000a_2020/21" dataDxfId="216"/>
    <tableColumn id="4" xr3:uid="{266DCA20-3EF6-4345-B44E-30952BC8E682}" name="Overall _x000a_2020/21" dataDxfId="215"/>
    <tableColumn id="5" xr3:uid="{07EFB7FF-1A04-44DA-8962-2538212CC8B7}" name="Males _x000a_2021/22" dataDxfId="214"/>
    <tableColumn id="6" xr3:uid="{EE5C175E-4155-4D23-8269-07689101A08F}" name="Females _x000a_2021/22" dataDxfId="213"/>
    <tableColumn id="7" xr3:uid="{859FB013-7C1F-4D10-8946-0FA81B1DDE34}" name="Overall _x000a_2021/22" dataDxfId="212"/>
    <tableColumn id="14" xr3:uid="{7315C1E4-9012-41F7-BC31-FB43AEAD0F42}" name="Males _x000a_2022/23" dataDxfId="211"/>
    <tableColumn id="15" xr3:uid="{45626166-2896-4643-9E74-1FF46B59DA18}" name="Females _x000a_2022/23" dataDxfId="210"/>
    <tableColumn id="16" xr3:uid="{B6584CE2-4176-456F-A388-D1C3D776B74E}" name="Overall _x000a_2022/23" dataDxfId="209"/>
    <tableColumn id="17" xr3:uid="{C635094E-9FCF-4C8C-87A2-2EAA05DA2225}" name="Males _x000a_2023/24" dataDxfId="208"/>
    <tableColumn id="18" xr3:uid="{9AF8D03C-7324-432B-9367-A2035371FD64}" name="Females _x000a_2023/24" dataDxfId="207"/>
    <tableColumn id="19" xr3:uid="{22FD9717-ADBB-44CE-9B94-0F9D2ADBD2DA}" name="Overall _x000a_2023/24" dataDxfId="206"/>
    <tableColumn id="8" xr3:uid="{CA55BCA7-56F7-4FE4-94AA-332BE089D284}" name="Males _x000a_% Change 2019/20 - 2023/24" dataDxfId="205"/>
    <tableColumn id="9" xr3:uid="{C442AF76-446C-444A-85DE-1A8510D56CAF}" name="Females _x000a_% Change 2019/20 - 2023/24" dataDxfId="204"/>
    <tableColumn id="10" xr3:uid="{524E7312-0B0F-4D12-B025-046B25F21476}" name="Overall _x000a_% Change 2019/20 - 2023/24" dataDxfId="203"/>
  </tableColumns>
  <tableStyleInfo name="Table Style 2"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7" xr:uid="{023EC879-0D1D-4A21-A96C-1F6230C4BA8C}" name="Proportion_of_population_dispensed_opiod_painkillers_by_age_and_gender122264278" displayName="Proportion_of_population_dispensed_opiod_painkillers_by_age_and_gender122264278" ref="A19:S28" totalsRowShown="0" headerRowDxfId="202" dataDxfId="201" tableBorderDxfId="200">
  <tableColumns count="19">
    <tableColumn id="1" xr3:uid="{92345B3C-2439-4AD4-9FA5-30AC529ADC2C}" name="Age Band" dataDxfId="199"/>
    <tableColumn id="11" xr3:uid="{9D7325EA-8288-4687-8001-7FAD8B9E3388}" name="Males _x000a_2019/20" dataDxfId="198"/>
    <tableColumn id="12" xr3:uid="{525F1EB5-991C-4BD0-B7C4-87AFE54DF850}" name="Females _x000a_2019/20" dataDxfId="197"/>
    <tableColumn id="13" xr3:uid="{A69001C3-FEA5-4AAC-85D6-C5649B9A40B1}" name="Overall _x000a_2019/20" dataDxfId="196"/>
    <tableColumn id="2" xr3:uid="{07AF3D04-1ADB-413E-A479-6881FE53E9AD}" name="Males _x000a_2020/21" dataDxfId="195"/>
    <tableColumn id="3" xr3:uid="{CD7463EB-2D8C-47F9-AC62-C70CDEE02526}" name="Females _x000a_2020/21" dataDxfId="194"/>
    <tableColumn id="4" xr3:uid="{A59E92B7-F8E9-4EEA-A23E-EA0DF9A1FF98}" name="Overall _x000a_2020/21" dataDxfId="193"/>
    <tableColumn id="5" xr3:uid="{E4CF5BF6-FB6B-44FD-BFF5-AF52BEBA9FEC}" name="Males _x000a_2021/22_x000a_[note 4]" dataDxfId="192"/>
    <tableColumn id="6" xr3:uid="{C964B9C7-07B5-445B-90FC-9C6B3B3F8A62}" name="Females _x000a_2021/22_x000a_[note 4]" dataDxfId="191"/>
    <tableColumn id="7" xr3:uid="{255D3A86-44A9-451E-9883-9017A2A6887E}" name="Overall _x000a_2021/22_x000a_[note 4]" dataDxfId="190"/>
    <tableColumn id="14" xr3:uid="{C0AA5621-7777-4C7F-95A3-13E7799407E1}" name="Males _x000a_2022/23_x000a_[note 4]" dataDxfId="189"/>
    <tableColumn id="15" xr3:uid="{1A70275D-1013-46DD-9DD5-4CC5E3457415}" name="Females _x000a_2022/23_x000a_[note 4]" dataDxfId="188"/>
    <tableColumn id="16" xr3:uid="{5A56A1BE-CBB3-45F0-968E-4DC729A832B0}" name="Overall _x000a_2022/23_x000a_[note 4]" dataDxfId="187"/>
    <tableColumn id="17" xr3:uid="{A574178B-DB23-485C-9044-7FC73A85D949}" name="Males _x000a_2023/24_x000a_[note 4]" dataDxfId="186"/>
    <tableColumn id="18" xr3:uid="{D8392396-6F46-40A9-9DB1-9EC689FD97A0}" name="Females _x000a_2023/24 _x000a_[note 4]" dataDxfId="185"/>
    <tableColumn id="19" xr3:uid="{8D707178-EB23-41AF-8740-E5CBBF238C0F}" name="Overall _x000a_2023/24_x000a_[note 4]" dataDxfId="184"/>
    <tableColumn id="8" xr3:uid="{43EBAF17-1FB5-473F-AB65-F4E881B72BF5}" name="Males _x000a_% Change 2019/20 - 2023/24" dataDxfId="183"/>
    <tableColumn id="9" xr3:uid="{25284F82-99BE-4FA6-9936-C1A45331842E}" name="Females _x000a_% Change 2019/20 - 2023/24" dataDxfId="182"/>
    <tableColumn id="10" xr3:uid="{5511860D-B8B3-4954-A120-AFF01935A652}" name="Overall _x000a_% Change 2019/20 - 2023/24" dataDxfId="181"/>
  </tableColumns>
  <tableStyleInfo name="Table Style 2"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0" xr:uid="{7CAA570B-6CA7-4C26-A88F-D4CDA8EDB72C}" name="Individuals_dispensed_anti_depressants_by_Health_Trust889086123267281" displayName="Individuals_dispensed_anti_depressants_by_Health_Trust889086123267281" ref="A7:G14" totalsRowShown="0" headerRowDxfId="180" dataDxfId="179" tableBorderDxfId="178">
  <tableColumns count="7">
    <tableColumn id="1" xr3:uid="{10BD28A9-0314-4AE3-8D0D-E2F512EB9657}" name="Deprivation Quintile" dataDxfId="177"/>
    <tableColumn id="5" xr3:uid="{B3F708DE-423B-4ED5-9621-853C06E04CC8}" name="2019/20" dataDxfId="176"/>
    <tableColumn id="2" xr3:uid="{B728AC0B-D4AB-4CAE-AEFE-EA394034DAD6}" name="2020/21" dataDxfId="175" dataCellStyle="Comma"/>
    <tableColumn id="3" xr3:uid="{4726B305-47FC-4EAA-9505-0D72F89C7CEC}" name="2021/22" dataDxfId="174"/>
    <tableColumn id="4" xr3:uid="{7A5BCF5B-F45F-4080-ABE3-9DCEA134FE90}" name="2022/23" dataCellStyle="Normal"/>
    <tableColumn id="6" xr3:uid="{33569664-9DCD-417E-AAD0-E2C0D28824E0}" name="2023/24" dataDxfId="173"/>
    <tableColumn id="7" xr3:uid="{020B59AB-FC89-424D-A822-AE8F2F2DA020}" name="% Change 2019/20 - 2023/24" dataDxfId="172" dataCellStyle="20% - Accent1"/>
  </tableColumns>
  <tableStyleInfo name="Table Style 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79637682-749A-4D03-AEFC-BFC0F59C9923}" name="proportion_of_pharmacies_by_monthly_dispensed_items_and_Health_Trust6473" displayName="proportion_of_pharmacies_by_monthly_dispensed_items_and_Health_Trust6473" ref="A15:G21" totalsRowShown="0" headerRowDxfId="1286" dataDxfId="1285" headerRowBorderDxfId="1283" tableBorderDxfId="1284">
  <tableColumns count="7">
    <tableColumn id="1" xr3:uid="{A0E9F3C3-4809-43BA-8267-D6BE63835955}" name="Local Commissioning Group _x000a_(Health Trust)" dataDxfId="1282"/>
    <tableColumn id="2" xr3:uid="{82DA91BB-A4D5-4B7C-BD04-C9114846B6AD}" name="0-2,000 _x000a_items per _x000a_month" dataDxfId="1281"/>
    <tableColumn id="3" xr3:uid="{4BF2BF0D-D84E-4BC0-9890-71666C0DCF8B}" name="2,001-4,000 _x000a_items per _x000a_month" dataDxfId="1280"/>
    <tableColumn id="4" xr3:uid="{8110A371-E5AF-4324-9440-F47D9E1E3497}" name="4,001-6000 _x000a_items per _x000a_month" dataDxfId="1279"/>
    <tableColumn id="5" xr3:uid="{626D7107-DBAB-4F73-97A6-50E05F87762A}" name="6,001-8,000 _x000a_items per _x000a_month" dataDxfId="1278"/>
    <tableColumn id="6" xr3:uid="{FE9F9AD7-4A2E-471E-B66A-A2EEB65F1950}" name="8,001-10,000 _x000a_items per _x000a_month" dataDxfId="1277"/>
    <tableColumn id="7" xr3:uid="{5E21A406-6816-442E-85CE-2B7A17B24E1C}" name="10,000+ _x000a_items per _x000a_month" dataDxfId="1276"/>
  </tableColumns>
  <tableStyleInfo name="Table Style 2"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1" xr:uid="{55CE4BF0-963B-4268-9532-B3B338CE359F}" name="Proportion_of_population_dispensed_anti_depressants_by_Health_Trust899187124268282" displayName="Proportion_of_population_dispensed_anti_depressants_by_Health_Trust899187124268282" ref="A17:G23" totalsRowShown="0" headerRowDxfId="171" dataDxfId="170" tableBorderDxfId="169">
  <tableColumns count="7">
    <tableColumn id="1" xr3:uid="{E3A40C55-F789-40D8-9E9C-A610C9B382FA}" name="Deprivation Quintile" dataDxfId="168"/>
    <tableColumn id="5" xr3:uid="{E2725F49-83A1-40C6-AE83-DFD07CE4BBEC}" name="2019/20" dataDxfId="167"/>
    <tableColumn id="2" xr3:uid="{C98C5871-2FD6-4370-94D6-80D621B4E028}" name="2020/21" dataDxfId="166" dataCellStyle="Comma"/>
    <tableColumn id="3" xr3:uid="{C1675841-5540-43E6-B8E8-61F1D95C3D6A}" name="2021/22" dataDxfId="165"/>
    <tableColumn id="4" xr3:uid="{9FD4F291-C51C-4774-A75B-9A347CDCA20B}" name="2022/23" dataDxfId="164"/>
    <tableColumn id="7" xr3:uid="{DD4D1A35-0874-4B1A-A33C-ED6F8F4D6B63}" name="2023/24" dataDxfId="163"/>
    <tableColumn id="6" xr3:uid="{EC635864-7EC1-4166-AA76-E726A5B24079}" name="% Change 2019/20 - 2023/24" dataDxfId="162" dataCellStyle="20% - Accent1"/>
  </tableColumns>
  <tableStyleInfo name="Table Style 2"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4" xr:uid="{CDF29C58-B2D6-46DE-B7A6-D5F9C8D4F280}" name="Individuals_dispensed_opiod_painkillers_by_Health_Trust25511285" displayName="Individuals_dispensed_opiod_painkillers_by_Health_Trust25511285" ref="A7:E14" totalsRowShown="0" headerRowDxfId="161" dataDxfId="160" tableBorderDxfId="159">
  <tableColumns count="5">
    <tableColumn id="1" xr3:uid="{4F8063A5-CD12-497A-BFCE-6D28D8C87D50}" name="Local Commissioning Group" dataDxfId="158"/>
    <tableColumn id="3" xr3:uid="{A50E5CB8-F26D-4B53-A0BD-DD791C41FA09}" name="2021/22" dataDxfId="157"/>
    <tableColumn id="6" xr3:uid="{C51735AD-DB0D-4E5E-8B67-89452BF68CFB}" name="2022/23" dataDxfId="156"/>
    <tableColumn id="7" xr3:uid="{B66EDB51-E98E-4857-A4E8-493D2E7404C0}" name="2023/24" dataDxfId="155"/>
    <tableColumn id="4" xr3:uid="{BCAF44B8-E677-4B63-A984-C4DD58C19BE1}" name="% Change_x000a_2021/22 - 2023/24" dataDxfId="154"/>
  </tableColumns>
  <tableStyleInfo name="Table Style 2"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5" xr:uid="{24A51B66-B6A7-44D3-8E23-941255DF9CA8}" name="Proportion_of_population_dispensed_opiod_painkillers_by_Health_Trust25612286" displayName="Proportion_of_population_dispensed_opiod_painkillers_by_Health_Trust25612286" ref="A17:E23" totalsRowShown="0" headerRowDxfId="153" dataDxfId="152" tableBorderDxfId="151">
  <tableColumns count="5">
    <tableColumn id="1" xr3:uid="{0340A078-1682-4B85-808F-DCB35C5D70E8}" name="Local Commissioning Group" dataDxfId="150"/>
    <tableColumn id="3" xr3:uid="{D2C5FB80-709E-4657-862A-7D98A24AA9BE}" name="2021/22_x000a_[note 4]" dataDxfId="149"/>
    <tableColumn id="6" xr3:uid="{ACD81B66-5853-42B7-88A7-E019A984F321}" name="2022/23_x000a_[note 4]" dataDxfId="148"/>
    <tableColumn id="7" xr3:uid="{95D73763-0698-43B0-A2F6-73879C13BF36}" name="2023/24_x000a_[note 4]" dataDxfId="147"/>
    <tableColumn id="4" xr3:uid="{6A238F3D-1618-4597-BE71-0F8B4CBF4449}" name="% Change_x000a_2021/22 - 2023/24" dataDxfId="146"/>
  </tableColumns>
  <tableStyleInfo name="Table Style 2"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8" xr:uid="{3F339A08-4DDD-4E1A-858C-FB058949F2F0}" name="Individuals_dispensed_opiod_painkillers_by_LGD2594289" displayName="Individuals_dispensed_opiod_painkillers_by_LGD2594289" ref="A7:E20" totalsRowShown="0" headerRowDxfId="145" dataDxfId="144" tableBorderDxfId="143">
  <tableColumns count="5">
    <tableColumn id="1" xr3:uid="{8FC48385-9DA2-4DC5-8E17-0F494192416A}" name="Local Government District" dataDxfId="142"/>
    <tableColumn id="3" xr3:uid="{60564569-C682-405D-87A9-EA3F93D4C38D}" name="2021/22" dataDxfId="141"/>
    <tableColumn id="6" xr3:uid="{B751B8B8-C7BD-401F-AA9C-51AC548BC0C0}" name="2022/23" dataDxfId="140"/>
    <tableColumn id="7" xr3:uid="{D79988BF-5924-4848-8AF4-CD3A9E3504F7}" name="2023/24" dataDxfId="139"/>
    <tableColumn id="4" xr3:uid="{5E5D2799-3F13-4586-8B6E-02C9BFD1F7B5}" name="% Change_x000a_2021/22 - 2023/24" dataDxfId="138"/>
  </tableColumns>
  <tableStyleInfo name="Table Style 2"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9" xr:uid="{BD125EAF-8930-442E-9D16-BCC67D5508A5}" name="Proportion_of_population_dispensed_opiod_painkillers_by_LGD2605290" displayName="Proportion_of_population_dispensed_opiod_painkillers_by_LGD2605290" ref="A23:E35" totalsRowShown="0" headerRowDxfId="137" dataDxfId="136" tableBorderDxfId="135">
  <tableColumns count="5">
    <tableColumn id="1" xr3:uid="{0F689EDD-585B-4AE4-9496-E98370047E7A}" name="Local Government District" dataDxfId="134"/>
    <tableColumn id="3" xr3:uid="{7B028C7D-72B2-4AB5-B79F-5F3BFC6EB5F6}" name="2021/22_x000a_[note 4]" dataDxfId="133"/>
    <tableColumn id="6" xr3:uid="{E5D85368-B7AB-43A8-B6F7-0A38BE2AC7CC}" name="2022/23_x000a_[note 4]" dataDxfId="132"/>
    <tableColumn id="7" xr3:uid="{0809A762-FED6-4EA5-913B-D2C37968B9CB}" name="2023/24_x000a_[note 4]" dataDxfId="131"/>
    <tableColumn id="4" xr3:uid="{12B049E7-8F0F-45A2-9799-958E7CED463E}" name="% Change_x000a_2021/22 - 2023/24" dataDxfId="130"/>
  </tableColumns>
  <tableStyleInfo name="Table Style 2"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2" xr:uid="{D2B163C4-F9BF-456A-A06E-BE289AEC1364}" name="Individuals_dispensed_opiod_painkillers_by_age_and_gender1212636293" displayName="Individuals_dispensed_opiod_painkillers_by_age_and_gender1212636293" ref="A7:M16" totalsRowShown="0" headerRowDxfId="129" dataDxfId="128" tableBorderDxfId="127">
  <tableColumns count="13">
    <tableColumn id="1" xr3:uid="{2E83EE8B-B03A-42AB-8689-BF2BD158AB52}" name="Age Band" dataDxfId="126"/>
    <tableColumn id="5" xr3:uid="{E937A65A-05E6-4D98-847D-EC0B16D4846F}" name="Males _x000a_2021/22" dataDxfId="125"/>
    <tableColumn id="6" xr3:uid="{80D95858-18B9-4C71-BCFC-54FF8F43EA0B}" name="Females _x000a_2021/22" dataDxfId="124"/>
    <tableColumn id="7" xr3:uid="{075AB8E4-DA0E-4459-A57D-EE2247138550}" name="Overall _x000a_2021/22" dataDxfId="123"/>
    <tableColumn id="14" xr3:uid="{93B90A8B-E43D-4113-9952-BEB9922105ED}" name="Males _x000a_2022/23" dataDxfId="122"/>
    <tableColumn id="15" xr3:uid="{7C597AB2-6FD4-4EE9-A32C-D2F4B3848C40}" name="Females _x000a_2022/23" dataDxfId="121"/>
    <tableColumn id="16" xr3:uid="{E4E7EBE4-F15E-48EC-B2AC-2435292D981C}" name="Overall _x000a_2022/23" dataDxfId="120"/>
    <tableColumn id="17" xr3:uid="{A1E932E6-792A-4E46-A126-CB565E271F30}" name="Males _x000a_2023/24" dataDxfId="119"/>
    <tableColumn id="18" xr3:uid="{EAB3EEC2-1347-47D8-9B4E-1FDF76FE3030}" name="Females _x000a_2023/24" dataDxfId="118"/>
    <tableColumn id="19" xr3:uid="{E029716E-62F0-4ECB-9595-86394F5E6D05}" name="Overall _x000a_2023/24" dataDxfId="117"/>
    <tableColumn id="8" xr3:uid="{0B466D48-64FC-40C1-AAA0-E7BB533DED76}" name="Males _x000a_% Change 2021/22 - 2023/24" dataDxfId="116"/>
    <tableColumn id="9" xr3:uid="{C899AABB-5ED3-4BE7-A227-FD0D0B467CB3}" name="Females _x000a_% Change 2021/22 - 2023/24" dataDxfId="115"/>
    <tableColumn id="10" xr3:uid="{8F0B86E9-402F-499F-AE1F-9E5FEBD7743E}" name="Overall _x000a_% Change 2021/22 - 2023/24" dataDxfId="114"/>
  </tableColumns>
  <tableStyleInfo name="Table Style 2"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3" xr:uid="{6C68D299-79EF-4758-B139-50A5543488DC}" name="Proportion_of_population_dispensed_opiod_painkillers_by_age_and_gender1222647294" displayName="Proportion_of_population_dispensed_opiod_painkillers_by_age_and_gender1222647294" ref="A19:M28" totalsRowShown="0" headerRowDxfId="113" dataDxfId="112" tableBorderDxfId="111">
  <tableColumns count="13">
    <tableColumn id="1" xr3:uid="{9CFE974E-B5B0-46A6-9745-A95D0D4A4932}" name="Age Band" dataDxfId="110"/>
    <tableColumn id="5" xr3:uid="{C12FCD15-DFA9-45B4-B00D-544D9A65B7EA}" name="Males _x000a_2021/22_x000a_[note 4]" dataDxfId="109"/>
    <tableColumn id="6" xr3:uid="{D08BEF90-6B33-4ECD-AE59-AF65AA1C1975}" name="Females _x000a_2021/22_x000a_[note 4]" dataDxfId="108"/>
    <tableColumn id="7" xr3:uid="{F8A87B45-E094-4753-A77B-45F7EE03F397}" name="Overall _x000a_2021/22_x000a_[note 4]" dataDxfId="107"/>
    <tableColumn id="14" xr3:uid="{8F459F32-DECF-4F7A-9AD6-3B33D565D90F}" name="Males _x000a_2022/23_x000a_[note 4]" dataDxfId="106"/>
    <tableColumn id="15" xr3:uid="{A62571DD-3F6A-4623-9EE7-ED2E6179DD01}" name="Females _x000a_2022/23_x000a_[note 4]" dataDxfId="105"/>
    <tableColumn id="16" xr3:uid="{DD24A2F6-CD82-46D1-8257-1D1BA9210A1F}" name="Overall _x000a_2022/23_x000a_[note 4]" dataDxfId="104"/>
    <tableColumn id="17" xr3:uid="{0C9EE2E2-6057-4ED0-A456-73996BB71245}" name="Males _x000a_2023/24_x000a_[note 4]" dataDxfId="103"/>
    <tableColumn id="18" xr3:uid="{4A795430-D7AA-471A-8D52-2E6F4D6B6F1E}" name="Females _x000a_2023/24 _x000a_[note 4]" dataDxfId="102"/>
    <tableColumn id="19" xr3:uid="{86998E96-416E-4C12-A03B-6CF1B767D871}" name="Overall _x000a_2023/24_x000a_[note 4]" dataDxfId="101"/>
    <tableColumn id="8" xr3:uid="{A66AB620-8020-46C8-9A52-F5788079BA62}" name="Males _x000a_% Change 2021/22 - 2023/24" dataDxfId="100"/>
    <tableColumn id="9" xr3:uid="{0442ECFA-D399-4F81-A847-D0AEA8C6D6EB}" name="Females _x000a_% Change 2021/22 - 2023/24" dataDxfId="99"/>
    <tableColumn id="10" xr3:uid="{DE126C6E-4B92-4D8B-877A-7BC7F6B75BB3}" name="Overall _x000a_% Change 2021/22 - 2023/24" dataDxfId="98"/>
  </tableColumns>
  <tableStyleInfo name="Table Style 2"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6" xr:uid="{041C68E5-6477-4928-ADE5-B21B8C8F440A}" name="Individuals_dispensed_anti_depressants_by_Health_Trust8890861232679297" displayName="Individuals_dispensed_anti_depressants_by_Health_Trust8890861232679297" ref="A7:E14" totalsRowShown="0" headerRowDxfId="97" dataDxfId="96" tableBorderDxfId="95">
  <tableColumns count="5">
    <tableColumn id="1" xr3:uid="{C9801DD8-ACB9-4BC7-AD17-A84B0627DE79}" name="Deprivation Quintile" dataDxfId="94"/>
    <tableColumn id="3" xr3:uid="{42209850-BD2A-4B08-BC72-0C3C6774DE07}" name="2021/22" dataDxfId="93"/>
    <tableColumn id="4" xr3:uid="{2FD0C848-875C-43C8-92F9-E922FE949D2A}" name="2022/23" dataCellStyle="Normal"/>
    <tableColumn id="6" xr3:uid="{939FD205-7F14-48C7-BE33-170BDF70030D}" name="2023/24" dataDxfId="92"/>
    <tableColumn id="7" xr3:uid="{94FF5D01-EB64-49FE-B67C-299DDC0354ED}" name="% Change_x000a_2021/22 - 2023/24" dataDxfId="91" dataCellStyle="20% - Accent1"/>
  </tableColumns>
  <tableStyleInfo name="Table Style 2" showFirstColumn="0"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7" xr:uid="{16041833-DC1C-43F5-9F66-5F9E06EA624D}" name="Proportion_of_population_dispensed_anti_depressants_by_Health_Trust89918712426810298" displayName="Proportion_of_population_dispensed_anti_depressants_by_Health_Trust89918712426810298" ref="A17:E23" totalsRowShown="0" headerRowDxfId="90" dataDxfId="89" tableBorderDxfId="88">
  <tableColumns count="5">
    <tableColumn id="1" xr3:uid="{B00FD153-9080-4E42-AA69-FB16A7FF6239}" name="Deprivation Quintile" dataDxfId="87"/>
    <tableColumn id="3" xr3:uid="{A0A7E381-9FB6-4E39-A00A-548581B1C72E}" name="2021/22" dataDxfId="86"/>
    <tableColumn id="4" xr3:uid="{5E49CCFB-9691-4C71-97F5-1F79CEC0015B}" name="2022/23" dataDxfId="85"/>
    <tableColumn id="7" xr3:uid="{EB7A604E-CB1A-4232-9308-A6CAEC2FBB1C}" name="2023/24" dataDxfId="84"/>
    <tableColumn id="6" xr3:uid="{07F2F6CA-4A4D-4953-957A-7C9340AE10BB}" name="% Change_x000a_2021/22 - 2023/24" dataDxfId="83" dataCellStyle="20% - Accent1"/>
  </tableColumns>
  <tableStyleInfo name="Table Style 2" showFirstColumn="0"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0" xr:uid="{F81EB6A3-2D3D-4304-9EF7-0B8227951290}" name="Individuals_dispensed_opiod_painkillers_by_Health_Trust255112301" displayName="Individuals_dispensed_opiod_painkillers_by_Health_Trust255112301" ref="A7:E14" totalsRowShown="0" headerRowDxfId="82" dataDxfId="81" tableBorderDxfId="80">
  <tableColumns count="5">
    <tableColumn id="1" xr3:uid="{1F86CD3F-EFFD-4F8C-8F66-DA8A3A63C3D6}" name="Local Commissioning Group" dataDxfId="79"/>
    <tableColumn id="3" xr3:uid="{F2750D80-D8A2-485C-86B5-A6E4ADE1081B}" name="2021/22" dataDxfId="78"/>
    <tableColumn id="6" xr3:uid="{BBAE339C-65F5-487D-A6D8-D27BCD756971}" name="2022/23" dataDxfId="77"/>
    <tableColumn id="7" xr3:uid="{BA7735C7-623E-4771-A5F8-66253043460D}" name="2023/24" dataDxfId="76"/>
    <tableColumn id="4" xr3:uid="{B85ECFC3-59EB-47B1-B324-DB9A9FA71568}" name="% Change_x000a_2021/22 - 2023/24" dataDxfId="75"/>
  </tableColumns>
  <tableStyleInfo name="Table Style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table" Target="../tables/table22.xml"/><Relationship Id="rId1" Type="http://schemas.openxmlformats.org/officeDocument/2006/relationships/table" Target="../tables/table21.xml"/><Relationship Id="rId6" Type="http://schemas.openxmlformats.org/officeDocument/2006/relationships/table" Target="../tables/table26.xml"/><Relationship Id="rId5" Type="http://schemas.openxmlformats.org/officeDocument/2006/relationships/table" Target="../tables/table25.xml"/><Relationship Id="rId4" Type="http://schemas.openxmlformats.org/officeDocument/2006/relationships/table" Target="../tables/table24.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29.xml"/><Relationship Id="rId2" Type="http://schemas.openxmlformats.org/officeDocument/2006/relationships/table" Target="../tables/table28.xml"/><Relationship Id="rId1" Type="http://schemas.openxmlformats.org/officeDocument/2006/relationships/table" Target="../tables/table27.xml"/><Relationship Id="rId4" Type="http://schemas.openxmlformats.org/officeDocument/2006/relationships/table" Target="../tables/table30.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33.xml"/><Relationship Id="rId2" Type="http://schemas.openxmlformats.org/officeDocument/2006/relationships/table" Target="../tables/table32.xml"/><Relationship Id="rId1" Type="http://schemas.openxmlformats.org/officeDocument/2006/relationships/table" Target="../tables/table31.xml"/><Relationship Id="rId6" Type="http://schemas.openxmlformats.org/officeDocument/2006/relationships/table" Target="../tables/table36.xml"/><Relationship Id="rId5" Type="http://schemas.openxmlformats.org/officeDocument/2006/relationships/table" Target="../tables/table35.xml"/><Relationship Id="rId4" Type="http://schemas.openxmlformats.org/officeDocument/2006/relationships/table" Target="../tables/table34.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39.xml"/><Relationship Id="rId2" Type="http://schemas.openxmlformats.org/officeDocument/2006/relationships/table" Target="../tables/table38.xml"/><Relationship Id="rId1" Type="http://schemas.openxmlformats.org/officeDocument/2006/relationships/table" Target="../tables/table37.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42.xml"/><Relationship Id="rId2" Type="http://schemas.openxmlformats.org/officeDocument/2006/relationships/table" Target="../tables/table41.xml"/><Relationship Id="rId1" Type="http://schemas.openxmlformats.org/officeDocument/2006/relationships/table" Target="../tables/table40.xml"/></Relationships>
</file>

<file path=xl/worksheets/_rels/sheet15.xml.rels><?xml version="1.0" encoding="UTF-8" standalone="yes"?>
<Relationships xmlns="http://schemas.openxmlformats.org/package/2006/relationships"><Relationship Id="rId3" Type="http://schemas.openxmlformats.org/officeDocument/2006/relationships/table" Target="../tables/table45.xml"/><Relationship Id="rId2" Type="http://schemas.openxmlformats.org/officeDocument/2006/relationships/table" Target="../tables/table44.xml"/><Relationship Id="rId1" Type="http://schemas.openxmlformats.org/officeDocument/2006/relationships/table" Target="../tables/table43.xml"/></Relationships>
</file>

<file path=xl/worksheets/_rels/sheet16.xml.rels><?xml version="1.0" encoding="UTF-8" standalone="yes"?>
<Relationships xmlns="http://schemas.openxmlformats.org/package/2006/relationships"><Relationship Id="rId3" Type="http://schemas.openxmlformats.org/officeDocument/2006/relationships/table" Target="../tables/table48.xml"/><Relationship Id="rId2" Type="http://schemas.openxmlformats.org/officeDocument/2006/relationships/table" Target="../tables/table47.xml"/><Relationship Id="rId1" Type="http://schemas.openxmlformats.org/officeDocument/2006/relationships/table" Target="../tables/table46.xml"/></Relationships>
</file>

<file path=xl/worksheets/_rels/sheet17.xml.rels><?xml version="1.0" encoding="UTF-8" standalone="yes"?>
<Relationships xmlns="http://schemas.openxmlformats.org/package/2006/relationships"><Relationship Id="rId8" Type="http://schemas.openxmlformats.org/officeDocument/2006/relationships/table" Target="../tables/table56.xml"/><Relationship Id="rId3" Type="http://schemas.openxmlformats.org/officeDocument/2006/relationships/table" Target="../tables/table51.xml"/><Relationship Id="rId7" Type="http://schemas.openxmlformats.org/officeDocument/2006/relationships/table" Target="../tables/table55.xml"/><Relationship Id="rId2" Type="http://schemas.openxmlformats.org/officeDocument/2006/relationships/table" Target="../tables/table50.xml"/><Relationship Id="rId1" Type="http://schemas.openxmlformats.org/officeDocument/2006/relationships/table" Target="../tables/table49.xml"/><Relationship Id="rId6" Type="http://schemas.openxmlformats.org/officeDocument/2006/relationships/table" Target="../tables/table54.xml"/><Relationship Id="rId5" Type="http://schemas.openxmlformats.org/officeDocument/2006/relationships/table" Target="../tables/table53.xml"/><Relationship Id="rId4" Type="http://schemas.openxmlformats.org/officeDocument/2006/relationships/table" Target="../tables/table52.xml"/><Relationship Id="rId9" Type="http://schemas.openxmlformats.org/officeDocument/2006/relationships/table" Target="../tables/table57.xml"/></Relationships>
</file>

<file path=xl/worksheets/_rels/sheet18.xml.rels><?xml version="1.0" encoding="UTF-8" standalone="yes"?>
<Relationships xmlns="http://schemas.openxmlformats.org/package/2006/relationships"><Relationship Id="rId3" Type="http://schemas.openxmlformats.org/officeDocument/2006/relationships/table" Target="../tables/table60.xml"/><Relationship Id="rId2" Type="http://schemas.openxmlformats.org/officeDocument/2006/relationships/table" Target="../tables/table59.xml"/><Relationship Id="rId1" Type="http://schemas.openxmlformats.org/officeDocument/2006/relationships/table" Target="../tables/table58.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6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20.xml.rels><?xml version="1.0" encoding="UTF-8" standalone="yes"?>
<Relationships xmlns="http://schemas.openxmlformats.org/package/2006/relationships"><Relationship Id="rId3" Type="http://schemas.openxmlformats.org/officeDocument/2006/relationships/table" Target="../tables/table64.xml"/><Relationship Id="rId2" Type="http://schemas.openxmlformats.org/officeDocument/2006/relationships/table" Target="../tables/table63.xml"/><Relationship Id="rId1" Type="http://schemas.openxmlformats.org/officeDocument/2006/relationships/table" Target="../tables/table62.xml"/><Relationship Id="rId5" Type="http://schemas.openxmlformats.org/officeDocument/2006/relationships/table" Target="../tables/table66.xml"/><Relationship Id="rId4" Type="http://schemas.openxmlformats.org/officeDocument/2006/relationships/table" Target="../tables/table65.xml"/></Relationships>
</file>

<file path=xl/worksheets/_rels/sheet21.xml.rels><?xml version="1.0" encoding="UTF-8" standalone="yes"?>
<Relationships xmlns="http://schemas.openxmlformats.org/package/2006/relationships"><Relationship Id="rId2" Type="http://schemas.openxmlformats.org/officeDocument/2006/relationships/table" Target="../tables/table68.xml"/><Relationship Id="rId1" Type="http://schemas.openxmlformats.org/officeDocument/2006/relationships/table" Target="../tables/table67.xml"/></Relationships>
</file>

<file path=xl/worksheets/_rels/sheet22.xml.rels><?xml version="1.0" encoding="UTF-8" standalone="yes"?>
<Relationships xmlns="http://schemas.openxmlformats.org/package/2006/relationships"><Relationship Id="rId2" Type="http://schemas.openxmlformats.org/officeDocument/2006/relationships/table" Target="../tables/table70.xml"/><Relationship Id="rId1" Type="http://schemas.openxmlformats.org/officeDocument/2006/relationships/table" Target="../tables/table69.xml"/></Relationships>
</file>

<file path=xl/worksheets/_rels/sheet23.xml.rels><?xml version="1.0" encoding="UTF-8" standalone="yes"?>
<Relationships xmlns="http://schemas.openxmlformats.org/package/2006/relationships"><Relationship Id="rId2" Type="http://schemas.openxmlformats.org/officeDocument/2006/relationships/table" Target="../tables/table72.xml"/><Relationship Id="rId1" Type="http://schemas.openxmlformats.org/officeDocument/2006/relationships/table" Target="../tables/table71.xml"/></Relationships>
</file>

<file path=xl/worksheets/_rels/sheet24.xml.rels><?xml version="1.0" encoding="UTF-8" standalone="yes"?>
<Relationships xmlns="http://schemas.openxmlformats.org/package/2006/relationships"><Relationship Id="rId2" Type="http://schemas.openxmlformats.org/officeDocument/2006/relationships/table" Target="../tables/table74.xml"/><Relationship Id="rId1" Type="http://schemas.openxmlformats.org/officeDocument/2006/relationships/table" Target="../tables/table73.xml"/></Relationships>
</file>

<file path=xl/worksheets/_rels/sheet25.xml.rels><?xml version="1.0" encoding="UTF-8" standalone="yes"?>
<Relationships xmlns="http://schemas.openxmlformats.org/package/2006/relationships"><Relationship Id="rId2" Type="http://schemas.openxmlformats.org/officeDocument/2006/relationships/table" Target="../tables/table76.xml"/><Relationship Id="rId1" Type="http://schemas.openxmlformats.org/officeDocument/2006/relationships/table" Target="../tables/table75.xml"/></Relationships>
</file>

<file path=xl/worksheets/_rels/sheet26.xml.rels><?xml version="1.0" encoding="UTF-8" standalone="yes"?>
<Relationships xmlns="http://schemas.openxmlformats.org/package/2006/relationships"><Relationship Id="rId2" Type="http://schemas.openxmlformats.org/officeDocument/2006/relationships/table" Target="../tables/table78.xml"/><Relationship Id="rId1" Type="http://schemas.openxmlformats.org/officeDocument/2006/relationships/table" Target="../tables/table77.xml"/></Relationships>
</file>

<file path=xl/worksheets/_rels/sheet27.xml.rels><?xml version="1.0" encoding="UTF-8" standalone="yes"?>
<Relationships xmlns="http://schemas.openxmlformats.org/package/2006/relationships"><Relationship Id="rId2" Type="http://schemas.openxmlformats.org/officeDocument/2006/relationships/table" Target="../tables/table80.xml"/><Relationship Id="rId1" Type="http://schemas.openxmlformats.org/officeDocument/2006/relationships/table" Target="../tables/table79.xml"/></Relationships>
</file>

<file path=xl/worksheets/_rels/sheet28.xml.rels><?xml version="1.0" encoding="UTF-8" standalone="yes"?>
<Relationships xmlns="http://schemas.openxmlformats.org/package/2006/relationships"><Relationship Id="rId2" Type="http://schemas.openxmlformats.org/officeDocument/2006/relationships/table" Target="../tables/table82.xml"/><Relationship Id="rId1" Type="http://schemas.openxmlformats.org/officeDocument/2006/relationships/table" Target="../tables/table81.xml"/></Relationships>
</file>

<file path=xl/worksheets/_rels/sheet29.xml.rels><?xml version="1.0" encoding="UTF-8" standalone="yes"?>
<Relationships xmlns="http://schemas.openxmlformats.org/package/2006/relationships"><Relationship Id="rId2" Type="http://schemas.openxmlformats.org/officeDocument/2006/relationships/table" Target="../tables/table84.xml"/><Relationship Id="rId1" Type="http://schemas.openxmlformats.org/officeDocument/2006/relationships/table" Target="../tables/table83.xml"/></Relationships>
</file>

<file path=xl/worksheets/_rels/sheet3.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table" Target="../tables/table3.xml"/></Relationships>
</file>

<file path=xl/worksheets/_rels/sheet30.xml.rels><?xml version="1.0" encoding="UTF-8" standalone="yes"?>
<Relationships xmlns="http://schemas.openxmlformats.org/package/2006/relationships"><Relationship Id="rId2" Type="http://schemas.openxmlformats.org/officeDocument/2006/relationships/table" Target="../tables/table86.xml"/><Relationship Id="rId1" Type="http://schemas.openxmlformats.org/officeDocument/2006/relationships/table" Target="../tables/table85.xml"/></Relationships>
</file>

<file path=xl/worksheets/_rels/sheet31.xml.rels><?xml version="1.0" encoding="UTF-8" standalone="yes"?>
<Relationships xmlns="http://schemas.openxmlformats.org/package/2006/relationships"><Relationship Id="rId2" Type="http://schemas.openxmlformats.org/officeDocument/2006/relationships/table" Target="../tables/table88.xml"/><Relationship Id="rId1" Type="http://schemas.openxmlformats.org/officeDocument/2006/relationships/table" Target="../tables/table87.xml"/></Relationships>
</file>

<file path=xl/worksheets/_rels/sheet32.xml.rels><?xml version="1.0" encoding="UTF-8" standalone="yes"?>
<Relationships xmlns="http://schemas.openxmlformats.org/package/2006/relationships"><Relationship Id="rId2" Type="http://schemas.openxmlformats.org/officeDocument/2006/relationships/table" Target="../tables/table90.xml"/><Relationship Id="rId1" Type="http://schemas.openxmlformats.org/officeDocument/2006/relationships/table" Target="../tables/table89.xml"/></Relationships>
</file>

<file path=xl/worksheets/_rels/sheet33.xml.rels><?xml version="1.0" encoding="UTF-8" standalone="yes"?>
<Relationships xmlns="http://schemas.openxmlformats.org/package/2006/relationships"><Relationship Id="rId2" Type="http://schemas.openxmlformats.org/officeDocument/2006/relationships/table" Target="../tables/table92.xml"/><Relationship Id="rId1" Type="http://schemas.openxmlformats.org/officeDocument/2006/relationships/table" Target="../tables/table91.xml"/></Relationships>
</file>

<file path=xl/worksheets/_rels/sheet34.xml.rels><?xml version="1.0" encoding="UTF-8" standalone="yes"?>
<Relationships xmlns="http://schemas.openxmlformats.org/package/2006/relationships"><Relationship Id="rId2" Type="http://schemas.openxmlformats.org/officeDocument/2006/relationships/table" Target="../tables/table94.xml"/><Relationship Id="rId1" Type="http://schemas.openxmlformats.org/officeDocument/2006/relationships/table" Target="../tables/table93.xml"/></Relationships>
</file>

<file path=xl/worksheets/_rels/sheet35.xml.rels><?xml version="1.0" encoding="UTF-8" standalone="yes"?>
<Relationships xmlns="http://schemas.openxmlformats.org/package/2006/relationships"><Relationship Id="rId2" Type="http://schemas.openxmlformats.org/officeDocument/2006/relationships/table" Target="../tables/table96.xml"/><Relationship Id="rId1" Type="http://schemas.openxmlformats.org/officeDocument/2006/relationships/table" Target="../tables/table95.xml"/></Relationships>
</file>

<file path=xl/worksheets/_rels/sheet36.xml.rels><?xml version="1.0" encoding="UTF-8" standalone="yes"?>
<Relationships xmlns="http://schemas.openxmlformats.org/package/2006/relationships"><Relationship Id="rId2" Type="http://schemas.openxmlformats.org/officeDocument/2006/relationships/table" Target="../tables/table98.xml"/><Relationship Id="rId1" Type="http://schemas.openxmlformats.org/officeDocument/2006/relationships/table" Target="../tables/table97.xml"/></Relationships>
</file>

<file path=xl/worksheets/_rels/sheet37.xml.rels><?xml version="1.0" encoding="UTF-8" standalone="yes"?>
<Relationships xmlns="http://schemas.openxmlformats.org/package/2006/relationships"><Relationship Id="rId2" Type="http://schemas.openxmlformats.org/officeDocument/2006/relationships/table" Target="../tables/table100.xml"/><Relationship Id="rId1" Type="http://schemas.openxmlformats.org/officeDocument/2006/relationships/table" Target="../tables/table99.xml"/></Relationships>
</file>

<file path=xl/worksheets/_rels/sheet38.xml.rels><?xml version="1.0" encoding="UTF-8" standalone="yes"?>
<Relationships xmlns="http://schemas.openxmlformats.org/package/2006/relationships"><Relationship Id="rId2" Type="http://schemas.openxmlformats.org/officeDocument/2006/relationships/table" Target="../tables/table102.xml"/><Relationship Id="rId1" Type="http://schemas.openxmlformats.org/officeDocument/2006/relationships/table" Target="../tables/table101.xml"/></Relationships>
</file>

<file path=xl/worksheets/_rels/sheet39.xml.rels><?xml version="1.0" encoding="UTF-8" standalone="yes"?>
<Relationships xmlns="http://schemas.openxmlformats.org/package/2006/relationships"><Relationship Id="rId2" Type="http://schemas.openxmlformats.org/officeDocument/2006/relationships/table" Target="../tables/table104.xml"/><Relationship Id="rId1" Type="http://schemas.openxmlformats.org/officeDocument/2006/relationships/table" Target="../tables/table10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table" Target="../tables/table5.xml"/></Relationships>
</file>

<file path=xl/worksheets/_rels/sheet40.xml.rels><?xml version="1.0" encoding="UTF-8" standalone="yes"?>
<Relationships xmlns="http://schemas.openxmlformats.org/package/2006/relationships"><Relationship Id="rId2" Type="http://schemas.openxmlformats.org/officeDocument/2006/relationships/table" Target="../tables/table106.xml"/><Relationship Id="rId1" Type="http://schemas.openxmlformats.org/officeDocument/2006/relationships/table" Target="../tables/table105.xml"/></Relationships>
</file>

<file path=xl/worksheets/_rels/sheet41.xml.rels><?xml version="1.0" encoding="UTF-8" standalone="yes"?>
<Relationships xmlns="http://schemas.openxmlformats.org/package/2006/relationships"><Relationship Id="rId3" Type="http://schemas.openxmlformats.org/officeDocument/2006/relationships/hyperlink" Target="https://www.nisra.gov.uk/support/geography/central-postcode-directory" TargetMode="External"/><Relationship Id="rId2" Type="http://schemas.openxmlformats.org/officeDocument/2006/relationships/hyperlink" Target="https://bso.hscni.net/directorates/operations/family-practitioner-services/directorates-operations-family-practitioner-services-information-unit/general-pharmaceutical-services-and-prescribing-statistics/" TargetMode="External"/><Relationship Id="rId1" Type="http://schemas.openxmlformats.org/officeDocument/2006/relationships/hyperlink" Target="https://bso.hscni.net/directorates/operations/family-practitioner-services/pharmacy/contractor-information/drug-tariff-and-related-materials/drug-tariff-2/" TargetMode="External"/></Relationships>
</file>

<file path=xl/worksheets/_rels/sheet42.xml.rels><?xml version="1.0" encoding="UTF-8" standalone="yes"?>
<Relationships xmlns="http://schemas.openxmlformats.org/package/2006/relationships"><Relationship Id="rId3" Type="http://schemas.openxmlformats.org/officeDocument/2006/relationships/table" Target="../tables/table107.xml"/><Relationship Id="rId2" Type="http://schemas.openxmlformats.org/officeDocument/2006/relationships/hyperlink" Target="https://www.nisra.gov.uk/statistics/deprivation/northern-ireland-multiple-deprivation-measure-2017-nimdm2017" TargetMode="External"/><Relationship Id="rId1" Type="http://schemas.openxmlformats.org/officeDocument/2006/relationships/hyperlink" Target="https://www.dispensingdoctor.org/dispensing-practice/" TargetMode="External"/></Relationships>
</file>

<file path=xl/worksheets/_rels/sheet5.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table" Target="../tables/table7.xml"/></Relationships>
</file>

<file path=xl/worksheets/_rels/sheet6.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table" Target="../tables/table10.xml"/><Relationship Id="rId1" Type="http://schemas.openxmlformats.org/officeDocument/2006/relationships/table" Target="../tables/table9.xml"/></Relationships>
</file>

<file path=xl/worksheets/_rels/sheet7.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table" Target="../tables/table13.xml"/><Relationship Id="rId1" Type="http://schemas.openxmlformats.org/officeDocument/2006/relationships/table" Target="../tables/table12.xml"/><Relationship Id="rId4" Type="http://schemas.openxmlformats.org/officeDocument/2006/relationships/table" Target="../tables/table15.xml"/></Relationships>
</file>

<file path=xl/worksheets/_rels/sheet8.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table" Target="../tables/table17.xml"/><Relationship Id="rId1" Type="http://schemas.openxmlformats.org/officeDocument/2006/relationships/table" Target="../tables/table16.xml"/><Relationship Id="rId4" Type="http://schemas.openxmlformats.org/officeDocument/2006/relationships/table" Target="../tables/table19.xml"/></Relationships>
</file>

<file path=xl/worksheets/_rels/sheet9.xml.rels><?xml version="1.0" encoding="UTF-8" standalone="yes"?>
<Relationships xmlns="http://schemas.openxmlformats.org/package/2006/relationships"><Relationship Id="rId1" Type="http://schemas.openxmlformats.org/officeDocument/2006/relationships/table" Target="../tables/table2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A752F-48B2-4390-85C7-25934AC3AFE8}">
  <dimension ref="A1:B117"/>
  <sheetViews>
    <sheetView tabSelected="1" workbookViewId="0"/>
  </sheetViews>
  <sheetFormatPr defaultColWidth="0" defaultRowHeight="15" zeroHeight="1"/>
  <cols>
    <col min="1" max="1" width="9.140625" customWidth="1"/>
    <col min="2" max="2" width="146.140625" bestFit="1" customWidth="1"/>
    <col min="3" max="16384" width="9.140625" hidden="1"/>
  </cols>
  <sheetData>
    <row r="1" spans="1:2" ht="18.75">
      <c r="A1" s="1" t="s">
        <v>0</v>
      </c>
      <c r="B1" s="2"/>
    </row>
    <row r="2" spans="1:2">
      <c r="A2" s="3"/>
      <c r="B2" s="4"/>
    </row>
    <row r="3" spans="1:2" ht="15.75">
      <c r="A3" s="5" t="s">
        <v>1</v>
      </c>
      <c r="B3" s="6"/>
    </row>
    <row r="4" spans="1:2">
      <c r="A4" s="7" t="s">
        <v>2</v>
      </c>
      <c r="B4" s="8" t="s">
        <v>3</v>
      </c>
    </row>
    <row r="5" spans="1:2">
      <c r="A5" s="7" t="s">
        <v>4</v>
      </c>
      <c r="B5" s="8" t="s">
        <v>5</v>
      </c>
    </row>
    <row r="6" spans="1:2">
      <c r="A6" s="7" t="s">
        <v>6</v>
      </c>
      <c r="B6" s="9" t="s">
        <v>7</v>
      </c>
    </row>
    <row r="7" spans="1:2">
      <c r="A7" s="7" t="s">
        <v>8</v>
      </c>
      <c r="B7" s="9" t="s">
        <v>9</v>
      </c>
    </row>
    <row r="8" spans="1:2">
      <c r="A8" s="10" t="s">
        <v>10</v>
      </c>
      <c r="B8" s="9" t="s">
        <v>11</v>
      </c>
    </row>
    <row r="9" spans="1:2">
      <c r="A9" s="11" t="s">
        <v>12</v>
      </c>
      <c r="B9" s="9" t="s">
        <v>13</v>
      </c>
    </row>
    <row r="10" spans="1:2">
      <c r="A10" s="11" t="s">
        <v>14</v>
      </c>
      <c r="B10" s="9" t="s">
        <v>15</v>
      </c>
    </row>
    <row r="11" spans="1:2">
      <c r="A11" s="11" t="s">
        <v>16</v>
      </c>
      <c r="B11" s="9" t="s">
        <v>17</v>
      </c>
    </row>
    <row r="12" spans="1:2">
      <c r="A12" s="10" t="s">
        <v>18</v>
      </c>
      <c r="B12" s="9" t="s">
        <v>19</v>
      </c>
    </row>
    <row r="13" spans="1:2">
      <c r="A13" s="10" t="s">
        <v>20</v>
      </c>
      <c r="B13" s="9" t="s">
        <v>21</v>
      </c>
    </row>
    <row r="14" spans="1:2">
      <c r="A14" s="10" t="s">
        <v>22</v>
      </c>
      <c r="B14" s="9" t="s">
        <v>23</v>
      </c>
    </row>
    <row r="15" spans="1:2">
      <c r="A15" s="10" t="s">
        <v>24</v>
      </c>
      <c r="B15" s="9" t="s">
        <v>25</v>
      </c>
    </row>
    <row r="16" spans="1:2">
      <c r="A16" s="10" t="s">
        <v>26</v>
      </c>
      <c r="B16" s="9" t="s">
        <v>27</v>
      </c>
    </row>
    <row r="17" spans="1:2">
      <c r="A17" s="10" t="s">
        <v>28</v>
      </c>
      <c r="B17" s="9" t="s">
        <v>29</v>
      </c>
    </row>
    <row r="18" spans="1:2">
      <c r="A18" s="10" t="s">
        <v>30</v>
      </c>
      <c r="B18" s="9" t="s">
        <v>31</v>
      </c>
    </row>
    <row r="19" spans="1:2">
      <c r="A19" s="10" t="s">
        <v>32</v>
      </c>
      <c r="B19" s="9" t="s">
        <v>33</v>
      </c>
    </row>
    <row r="20" spans="1:2">
      <c r="A20" s="10" t="s">
        <v>34</v>
      </c>
      <c r="B20" s="9" t="s">
        <v>35</v>
      </c>
    </row>
    <row r="21" spans="1:2">
      <c r="A21" s="10" t="s">
        <v>36</v>
      </c>
      <c r="B21" s="9" t="s">
        <v>37</v>
      </c>
    </row>
    <row r="22" spans="1:2">
      <c r="A22" s="10" t="s">
        <v>38</v>
      </c>
      <c r="B22" s="9" t="s">
        <v>39</v>
      </c>
    </row>
    <row r="23" spans="1:2">
      <c r="A23" s="10" t="s">
        <v>40</v>
      </c>
      <c r="B23" s="9" t="s">
        <v>41</v>
      </c>
    </row>
    <row r="24" spans="1:2">
      <c r="A24" s="12"/>
      <c r="B24" s="12"/>
    </row>
    <row r="25" spans="1:2" ht="15.75">
      <c r="A25" s="5" t="s">
        <v>42</v>
      </c>
      <c r="B25" s="6"/>
    </row>
    <row r="26" spans="1:2">
      <c r="A26" s="11" t="s">
        <v>43</v>
      </c>
      <c r="B26" s="13" t="s">
        <v>44</v>
      </c>
    </row>
    <row r="27" spans="1:2">
      <c r="A27" s="11" t="s">
        <v>45</v>
      </c>
      <c r="B27" s="13" t="s">
        <v>46</v>
      </c>
    </row>
    <row r="28" spans="1:2">
      <c r="A28" s="11" t="s">
        <v>47</v>
      </c>
      <c r="B28" s="13" t="s">
        <v>48</v>
      </c>
    </row>
    <row r="29" spans="1:2">
      <c r="A29" s="11" t="s">
        <v>49</v>
      </c>
      <c r="B29" s="13" t="s">
        <v>50</v>
      </c>
    </row>
    <row r="30" spans="1:2">
      <c r="A30" s="11" t="s">
        <v>51</v>
      </c>
      <c r="B30" s="13" t="s">
        <v>52</v>
      </c>
    </row>
    <row r="31" spans="1:2">
      <c r="A31" s="11" t="s">
        <v>53</v>
      </c>
      <c r="B31" s="13" t="s">
        <v>54</v>
      </c>
    </row>
    <row r="32" spans="1:2">
      <c r="A32" s="11" t="s">
        <v>55</v>
      </c>
      <c r="B32" s="13" t="s">
        <v>56</v>
      </c>
    </row>
    <row r="33" spans="1:2">
      <c r="A33" s="11" t="s">
        <v>57</v>
      </c>
      <c r="B33" s="13" t="s">
        <v>58</v>
      </c>
    </row>
    <row r="34" spans="1:2">
      <c r="A34" s="11" t="s">
        <v>59</v>
      </c>
      <c r="B34" s="13" t="s">
        <v>60</v>
      </c>
    </row>
    <row r="35" spans="1:2">
      <c r="A35" s="11" t="s">
        <v>61</v>
      </c>
      <c r="B35" s="13" t="s">
        <v>62</v>
      </c>
    </row>
    <row r="36" spans="1:2">
      <c r="A36" s="11" t="s">
        <v>63</v>
      </c>
      <c r="B36" s="13" t="s">
        <v>64</v>
      </c>
    </row>
    <row r="37" spans="1:2">
      <c r="A37" s="11" t="s">
        <v>65</v>
      </c>
      <c r="B37" s="13" t="s">
        <v>66</v>
      </c>
    </row>
    <row r="38" spans="1:2">
      <c r="A38" s="11" t="s">
        <v>67</v>
      </c>
      <c r="B38" s="13" t="s">
        <v>68</v>
      </c>
    </row>
    <row r="39" spans="1:2">
      <c r="A39" s="11" t="s">
        <v>69</v>
      </c>
      <c r="B39" s="13" t="s">
        <v>70</v>
      </c>
    </row>
    <row r="40" spans="1:2">
      <c r="A40" s="11" t="s">
        <v>71</v>
      </c>
      <c r="B40" s="13" t="s">
        <v>72</v>
      </c>
    </row>
    <row r="41" spans="1:2">
      <c r="A41" s="11" t="s">
        <v>73</v>
      </c>
      <c r="B41" s="13" t="s">
        <v>74</v>
      </c>
    </row>
    <row r="42" spans="1:2">
      <c r="A42" s="11" t="s">
        <v>75</v>
      </c>
      <c r="B42" s="13" t="s">
        <v>76</v>
      </c>
    </row>
    <row r="43" spans="1:2">
      <c r="A43" s="11" t="s">
        <v>77</v>
      </c>
      <c r="B43" s="13" t="s">
        <v>78</v>
      </c>
    </row>
    <row r="44" spans="1:2">
      <c r="A44" s="11" t="s">
        <v>79</v>
      </c>
      <c r="B44" s="13" t="s">
        <v>80</v>
      </c>
    </row>
    <row r="45" spans="1:2">
      <c r="A45" s="11" t="s">
        <v>81</v>
      </c>
      <c r="B45" s="13" t="s">
        <v>82</v>
      </c>
    </row>
    <row r="46" spans="1:2">
      <c r="A46" s="11" t="s">
        <v>83</v>
      </c>
      <c r="B46" s="13" t="s">
        <v>84</v>
      </c>
    </row>
    <row r="47" spans="1:2">
      <c r="A47" s="11" t="s">
        <v>85</v>
      </c>
      <c r="B47" s="13" t="s">
        <v>86</v>
      </c>
    </row>
    <row r="48" spans="1:2">
      <c r="A48" s="11" t="s">
        <v>87</v>
      </c>
      <c r="B48" s="13" t="s">
        <v>88</v>
      </c>
    </row>
    <row r="49" spans="1:2">
      <c r="A49" s="11" t="s">
        <v>89</v>
      </c>
      <c r="B49" s="13" t="s">
        <v>90</v>
      </c>
    </row>
    <row r="50" spans="1:2">
      <c r="A50" s="11" t="s">
        <v>91</v>
      </c>
      <c r="B50" s="13" t="s">
        <v>92</v>
      </c>
    </row>
    <row r="51" spans="1:2">
      <c r="A51" s="11" t="s">
        <v>93</v>
      </c>
      <c r="B51" s="13" t="s">
        <v>94</v>
      </c>
    </row>
    <row r="52" spans="1:2">
      <c r="A52" s="11" t="s">
        <v>95</v>
      </c>
      <c r="B52" s="13" t="s">
        <v>96</v>
      </c>
    </row>
    <row r="53" spans="1:2">
      <c r="A53" s="11" t="s">
        <v>97</v>
      </c>
      <c r="B53" s="13" t="s">
        <v>98</v>
      </c>
    </row>
    <row r="54" spans="1:2">
      <c r="A54" s="11" t="s">
        <v>99</v>
      </c>
      <c r="B54" s="13" t="s">
        <v>100</v>
      </c>
    </row>
    <row r="55" spans="1:2">
      <c r="A55" s="11" t="s">
        <v>101</v>
      </c>
      <c r="B55" s="13" t="s">
        <v>102</v>
      </c>
    </row>
    <row r="56" spans="1:2">
      <c r="A56" s="11" t="s">
        <v>103</v>
      </c>
      <c r="B56" s="13" t="s">
        <v>104</v>
      </c>
    </row>
    <row r="57" spans="1:2">
      <c r="A57" s="11" t="s">
        <v>105</v>
      </c>
      <c r="B57" s="13" t="s">
        <v>106</v>
      </c>
    </row>
    <row r="58" spans="1:2">
      <c r="A58" s="11" t="s">
        <v>107</v>
      </c>
      <c r="B58" s="13" t="s">
        <v>108</v>
      </c>
    </row>
    <row r="59" spans="1:2">
      <c r="A59" s="11" t="s">
        <v>109</v>
      </c>
      <c r="B59" s="13" t="s">
        <v>110</v>
      </c>
    </row>
    <row r="60" spans="1:2">
      <c r="A60" s="11" t="s">
        <v>111</v>
      </c>
      <c r="B60" s="13" t="s">
        <v>112</v>
      </c>
    </row>
    <row r="61" spans="1:2">
      <c r="A61" s="11" t="s">
        <v>113</v>
      </c>
      <c r="B61" s="13" t="s">
        <v>114</v>
      </c>
    </row>
    <row r="62" spans="1:2">
      <c r="A62" s="11" t="s">
        <v>115</v>
      </c>
      <c r="B62" s="13" t="s">
        <v>116</v>
      </c>
    </row>
    <row r="63" spans="1:2">
      <c r="A63" s="11" t="s">
        <v>117</v>
      </c>
      <c r="B63" s="13" t="s">
        <v>118</v>
      </c>
    </row>
    <row r="64" spans="1:2">
      <c r="A64" s="11" t="s">
        <v>119</v>
      </c>
      <c r="B64" s="13" t="s">
        <v>120</v>
      </c>
    </row>
    <row r="65" spans="1:2">
      <c r="A65" s="11" t="s">
        <v>121</v>
      </c>
      <c r="B65" s="13" t="s">
        <v>122</v>
      </c>
    </row>
    <row r="66" spans="1:2">
      <c r="A66" s="14">
        <v>2.1</v>
      </c>
      <c r="B66" s="13" t="s">
        <v>123</v>
      </c>
    </row>
    <row r="67" spans="1:2">
      <c r="A67" s="11" t="s">
        <v>124</v>
      </c>
      <c r="B67" s="13" t="s">
        <v>688</v>
      </c>
    </row>
    <row r="68" spans="1:2">
      <c r="A68" s="11" t="s">
        <v>125</v>
      </c>
      <c r="B68" s="13" t="s">
        <v>689</v>
      </c>
    </row>
    <row r="69" spans="1:2">
      <c r="A69" s="11" t="s">
        <v>126</v>
      </c>
      <c r="B69" s="13" t="s">
        <v>690</v>
      </c>
    </row>
    <row r="70" spans="1:2">
      <c r="A70" s="11" t="s">
        <v>127</v>
      </c>
      <c r="B70" s="13" t="s">
        <v>691</v>
      </c>
    </row>
    <row r="71" spans="1:2">
      <c r="A71" s="11" t="s">
        <v>128</v>
      </c>
      <c r="B71" s="13" t="s">
        <v>679</v>
      </c>
    </row>
    <row r="72" spans="1:2">
      <c r="A72" s="15"/>
      <c r="B72" s="16"/>
    </row>
    <row r="73" spans="1:2" ht="15.75">
      <c r="A73" s="5" t="s">
        <v>129</v>
      </c>
      <c r="B73" s="16"/>
    </row>
    <row r="74" spans="1:2">
      <c r="A74" s="11" t="s">
        <v>130</v>
      </c>
      <c r="B74" s="13" t="s">
        <v>131</v>
      </c>
    </row>
    <row r="75" spans="1:2">
      <c r="A75" s="11" t="s">
        <v>132</v>
      </c>
      <c r="B75" s="13" t="s">
        <v>133</v>
      </c>
    </row>
    <row r="76" spans="1:2">
      <c r="A76" s="11" t="s">
        <v>134</v>
      </c>
      <c r="B76" s="13" t="s">
        <v>135</v>
      </c>
    </row>
    <row r="77" spans="1:2">
      <c r="A77" s="11" t="s">
        <v>136</v>
      </c>
      <c r="B77" s="13" t="s">
        <v>137</v>
      </c>
    </row>
    <row r="78" spans="1:2">
      <c r="A78" s="11" t="s">
        <v>138</v>
      </c>
      <c r="B78" s="13" t="s">
        <v>139</v>
      </c>
    </row>
    <row r="79" spans="1:2">
      <c r="A79" s="11" t="s">
        <v>140</v>
      </c>
      <c r="B79" s="13" t="s">
        <v>141</v>
      </c>
    </row>
    <row r="80" spans="1:2">
      <c r="A80" s="11" t="s">
        <v>142</v>
      </c>
      <c r="B80" s="13" t="s">
        <v>143</v>
      </c>
    </row>
    <row r="81" spans="1:2">
      <c r="A81" s="11" t="s">
        <v>144</v>
      </c>
      <c r="B81" s="13" t="s">
        <v>145</v>
      </c>
    </row>
    <row r="82" spans="1:2">
      <c r="A82" s="11" t="s">
        <v>146</v>
      </c>
      <c r="B82" s="13" t="s">
        <v>791</v>
      </c>
    </row>
    <row r="83" spans="1:2">
      <c r="A83" s="11" t="s">
        <v>147</v>
      </c>
      <c r="B83" s="13" t="s">
        <v>790</v>
      </c>
    </row>
    <row r="84" spans="1:2">
      <c r="A84" s="11" t="s">
        <v>148</v>
      </c>
      <c r="B84" s="13" t="s">
        <v>789</v>
      </c>
    </row>
    <row r="85" spans="1:2">
      <c r="A85" s="11" t="s">
        <v>149</v>
      </c>
      <c r="B85" s="13" t="s">
        <v>788</v>
      </c>
    </row>
    <row r="86" spans="1:2">
      <c r="A86" s="11" t="s">
        <v>150</v>
      </c>
      <c r="B86" s="13" t="s">
        <v>784</v>
      </c>
    </row>
    <row r="87" spans="1:2">
      <c r="A87" s="11" t="s">
        <v>151</v>
      </c>
      <c r="B87" s="13" t="s">
        <v>787</v>
      </c>
    </row>
    <row r="88" spans="1:2">
      <c r="A88" s="11" t="s">
        <v>152</v>
      </c>
      <c r="B88" s="13" t="s">
        <v>785</v>
      </c>
    </row>
    <row r="89" spans="1:2">
      <c r="A89" s="11" t="s">
        <v>153</v>
      </c>
      <c r="B89" s="13" t="s">
        <v>786</v>
      </c>
    </row>
    <row r="90" spans="1:2">
      <c r="A90" s="11" t="s">
        <v>154</v>
      </c>
      <c r="B90" s="13" t="s">
        <v>155</v>
      </c>
    </row>
    <row r="91" spans="1:2">
      <c r="A91" s="11" t="s">
        <v>156</v>
      </c>
      <c r="B91" s="13" t="s">
        <v>157</v>
      </c>
    </row>
    <row r="92" spans="1:2">
      <c r="A92" s="11" t="s">
        <v>158</v>
      </c>
      <c r="B92" s="13" t="s">
        <v>159</v>
      </c>
    </row>
    <row r="93" spans="1:2">
      <c r="A93" s="11" t="s">
        <v>160</v>
      </c>
      <c r="B93" s="13" t="s">
        <v>161</v>
      </c>
    </row>
    <row r="94" spans="1:2">
      <c r="A94" s="11" t="s">
        <v>162</v>
      </c>
      <c r="B94" s="13" t="s">
        <v>163</v>
      </c>
    </row>
    <row r="95" spans="1:2">
      <c r="A95" s="11" t="s">
        <v>164</v>
      </c>
      <c r="B95" s="13" t="s">
        <v>165</v>
      </c>
    </row>
    <row r="96" spans="1:2">
      <c r="A96" s="11" t="s">
        <v>166</v>
      </c>
      <c r="B96" s="13" t="s">
        <v>167</v>
      </c>
    </row>
    <row r="97" spans="1:2">
      <c r="A97" s="11" t="s">
        <v>168</v>
      </c>
      <c r="B97" s="13" t="s">
        <v>169</v>
      </c>
    </row>
    <row r="98" spans="1:2">
      <c r="A98" s="11" t="s">
        <v>170</v>
      </c>
      <c r="B98" s="13" t="s">
        <v>171</v>
      </c>
    </row>
    <row r="99" spans="1:2">
      <c r="A99" s="11" t="s">
        <v>172</v>
      </c>
      <c r="B99" s="13" t="s">
        <v>173</v>
      </c>
    </row>
    <row r="100" spans="1:2">
      <c r="A100" s="11" t="s">
        <v>174</v>
      </c>
      <c r="B100" s="13" t="s">
        <v>175</v>
      </c>
    </row>
    <row r="101" spans="1:2">
      <c r="A101" s="11" t="s">
        <v>176</v>
      </c>
      <c r="B101" s="13" t="s">
        <v>177</v>
      </c>
    </row>
    <row r="102" spans="1:2">
      <c r="A102" s="11" t="s">
        <v>178</v>
      </c>
      <c r="B102" s="13" t="s">
        <v>179</v>
      </c>
    </row>
    <row r="103" spans="1:2">
      <c r="A103" s="11" t="s">
        <v>180</v>
      </c>
      <c r="B103" s="13" t="s">
        <v>181</v>
      </c>
    </row>
    <row r="104" spans="1:2">
      <c r="A104" s="11" t="s">
        <v>182</v>
      </c>
      <c r="B104" s="13" t="s">
        <v>183</v>
      </c>
    </row>
    <row r="105" spans="1:2">
      <c r="A105" s="11" t="s">
        <v>184</v>
      </c>
      <c r="B105" s="13" t="s">
        <v>185</v>
      </c>
    </row>
    <row r="106" spans="1:2">
      <c r="A106" s="11" t="s">
        <v>186</v>
      </c>
      <c r="B106" s="13" t="s">
        <v>187</v>
      </c>
    </row>
    <row r="107" spans="1:2">
      <c r="A107" s="11" t="s">
        <v>188</v>
      </c>
      <c r="B107" s="13" t="s">
        <v>189</v>
      </c>
    </row>
    <row r="108" spans="1:2">
      <c r="A108" s="11" t="s">
        <v>190</v>
      </c>
      <c r="B108" s="13" t="s">
        <v>191</v>
      </c>
    </row>
    <row r="109" spans="1:2">
      <c r="A109" s="11" t="s">
        <v>192</v>
      </c>
      <c r="B109" s="13" t="s">
        <v>193</v>
      </c>
    </row>
    <row r="110" spans="1:2">
      <c r="A110" s="11" t="s">
        <v>194</v>
      </c>
      <c r="B110" s="13" t="s">
        <v>195</v>
      </c>
    </row>
    <row r="111" spans="1:2">
      <c r="A111" s="11" t="s">
        <v>196</v>
      </c>
      <c r="B111" s="13" t="s">
        <v>197</v>
      </c>
    </row>
    <row r="112" spans="1:2">
      <c r="A112" s="11" t="s">
        <v>198</v>
      </c>
      <c r="B112" s="13" t="s">
        <v>199</v>
      </c>
    </row>
    <row r="113" spans="1:2">
      <c r="A113" s="11" t="s">
        <v>200</v>
      </c>
      <c r="B113" s="13" t="s">
        <v>201</v>
      </c>
    </row>
    <row r="114" spans="1:2">
      <c r="A114" s="15"/>
      <c r="B114" s="17"/>
    </row>
    <row r="115" spans="1:2">
      <c r="A115" s="15"/>
      <c r="B115" s="17"/>
    </row>
    <row r="116" spans="1:2">
      <c r="A116" s="9" t="s">
        <v>202</v>
      </c>
      <c r="B116" s="16"/>
    </row>
    <row r="117" spans="1:2">
      <c r="A117" s="18" t="s">
        <v>203</v>
      </c>
      <c r="B117" s="19"/>
    </row>
  </sheetData>
  <hyperlinks>
    <hyperlink ref="B4" location="'1.1'!A6" display="Number of pharmacies by Local Commissioning Group (Health Trust)" xr:uid="{2E32074B-E2EB-4F2A-8792-03B1E254CAAD}"/>
    <hyperlink ref="B6" location="'1.2'!A6" display="Number of pharmacies  by LGD and Financial Year" xr:uid="{C4140197-7B68-433A-9B46-D479B026A873}"/>
    <hyperlink ref="A8" location="'1.3'!A6" display="1.3a" xr:uid="{9027569C-0590-41E6-8CF0-8087B9E86656}"/>
    <hyperlink ref="B8:B9" location="'1.3'!A1" display="Population weighted average distance and population proportion proximity to nearest pharmacy by Local Commissioning Group (Health Trust), 2019/20" xr:uid="{6189F25C-23A8-423C-878B-711527F28F77}"/>
    <hyperlink ref="A9" location="'1.3'!A15" display="1.3b" xr:uid="{5F1D5D2F-474F-4A40-9AF7-06030AF1719E}"/>
    <hyperlink ref="A10:B11" location="'1.4'!A1" display="1.4a" xr:uid="{4ADED54A-8011-469D-BEC5-EABE383FAF50}"/>
    <hyperlink ref="A15:B16" location="'1.6'!A1" display="1.6a" xr:uid="{6956519B-3142-4C94-BE88-B22FB80BE4EF}"/>
    <hyperlink ref="A19:B20" location="'1.7'!A1" display="1.7a" xr:uid="{9A72D6B5-52F0-4C73-8B37-B0AB15EF6785}"/>
    <hyperlink ref="A23:B23" location="'1.8'!A1" display="1.8" xr:uid="{FAC77AFD-693A-4C94-AE35-999FD6698074}"/>
    <hyperlink ref="A26:B28" location="'2.1'!A1" display="2.1a" xr:uid="{294CDFF5-AE5A-4F7F-92F3-976786768A34}"/>
    <hyperlink ref="A32:B32" location="'2.2'!A1" display="2.2a" xr:uid="{74D697AC-0887-4B85-8934-3B87105489CB}"/>
    <hyperlink ref="A33:B33" location="'2.2'!A1" display="2.2b" xr:uid="{13922C24-B086-4C07-82B3-7A094C2BBF0A}"/>
    <hyperlink ref="A36:B37" location="'2.3'!A1" display="2.3a" xr:uid="{816E49EA-8357-46FD-9A99-83DDAB0E30B0}"/>
    <hyperlink ref="A42:B44" location="'2.4'!A1" display="2.4a" xr:uid="{E2568436-143F-4A4A-A546-3FE243369B26}"/>
    <hyperlink ref="A45:B47" location="'2.5'!A1" display="2.5a" xr:uid="{9965B398-D467-440A-A38A-AAA3A737CADB}"/>
    <hyperlink ref="A48:B50" location="'2.6'!A1" display="2.6a" xr:uid="{BE827088-E898-4633-927C-46072482ADB9}"/>
    <hyperlink ref="A51:B53" location="'2.7'!A1" display="2.7a" xr:uid="{27A8FD84-0A70-45CC-901D-7283F64CFD76}"/>
    <hyperlink ref="A54:B56" location="'2.8'!A1" display="2.8a" xr:uid="{5054F1EE-1815-43E9-AE86-35EAB342C87F}"/>
    <hyperlink ref="A63:B64" location="'2.9'!A1" display="2.9a" xr:uid="{924B9CCA-0774-47AB-B32B-01476A5E0E0C}"/>
    <hyperlink ref="A66:B66" location="'2.10'!A1" display="'2.10'!A1" xr:uid="{F25FA291-A0FC-4C83-ADE3-341A05B92570}"/>
    <hyperlink ref="A116" location="'User Guidance'!A1" display="User Guide" xr:uid="{95D29040-020D-4E43-A94E-21D2BF261BCD}"/>
    <hyperlink ref="A67:B67" location="'2.11'!A1" display="2.11a" xr:uid="{0A492D8B-8129-44C9-B4E0-E674480D295D}"/>
    <hyperlink ref="A68:B68" location="'2.11'!A1" display="2.11b" xr:uid="{8F2F0438-9162-4FF8-981F-F111F81A76FD}"/>
    <hyperlink ref="A12:B14" location="'1.5'!A1" display="1.5a" xr:uid="{7721CD5E-82AA-4526-89F2-C281A9056CBD}"/>
    <hyperlink ref="A4" location="'1.1'!A6" display="1.1a" xr:uid="{46CF38BF-814F-4896-ACA7-9F8E458628CA}"/>
    <hyperlink ref="A6" location="'1.2'!A6" display="1.2a" xr:uid="{862A9D00-7791-4124-8E77-AA42B98A4E86}"/>
    <hyperlink ref="A5" location="'1.1'!A15" display="1.1b" xr:uid="{0B5CEB7B-66D0-4138-B8B7-982FA3A99D99}"/>
    <hyperlink ref="A7" location="'1.2'!A21" display="1.2b" xr:uid="{4B174601-0E1C-46AA-8E4C-EDF549487B56}"/>
    <hyperlink ref="B5" location="'1.1'!A15" display="Number of pharmacies per 100,000 population by Local Commissioning Group (Health Trust)" xr:uid="{3D7D7405-6251-4ED1-948E-B6CF87B2BD3D}"/>
    <hyperlink ref="B7" location="'1.2'!A21" display="Number of pharmacies per 100,000 population by LGD and Financial Year" xr:uid="{16C8B231-2D69-4FB2-B6B9-A5A50FEDE7C4}"/>
    <hyperlink ref="B15" location="'1.6'!A5" display="Average total number of Items by Local Commissioning Group (Health Trust) and Financial Year" xr:uid="{12C0948F-F656-4B2C-AD3C-CDB86A373172}"/>
    <hyperlink ref="B16" location="'1.6'!A14" display="Percentage change in average total number of Items per pharmacy by Local Commissioning Group (Health Trust)" xr:uid="{8E78172A-6512-4EA8-9905-236499D5E1EE}"/>
    <hyperlink ref="B17" location="'1.6'!A23" display="Average total ingredient cost (before discount) per pharmacy by Local Commissioning Group (Health Trust) and Financial Year" xr:uid="{9E3B04BA-77EF-4A32-B73D-E4E8FFA49447}"/>
    <hyperlink ref="B18" location="'1.6'!A32" display="Percentage change in average total ingredient cost (before discount) per pharmacy by Local Commissioning Group (Health Trust)" xr:uid="{FDB8B7EE-8DA1-4923-8843-D18E430B202C}"/>
    <hyperlink ref="A18" location="'1.6'!A32" display="1.6d" xr:uid="{CEB302AC-81CE-4988-BE0E-4EF9A50CD3B2}"/>
    <hyperlink ref="A17" location="'1.6'!A23" display="1.6c" xr:uid="{BFF803B7-0BDC-424C-B5D3-894DEDDFA20C}"/>
    <hyperlink ref="A16" location="'1.6'!A14" display="1.6b" xr:uid="{699E30AD-8706-4E0C-94FA-2D5372E39ADD}"/>
    <hyperlink ref="B19" location="'1.7'!A5" display="Average total number of Items per pharmacy by LGD and Financial Year" xr:uid="{5B946CB6-A0C7-49FF-894B-CF228ABD0647}"/>
    <hyperlink ref="B20" location="'1.7'!A20" display="Percentage change in average total number of Items per pharmacy by LGD" xr:uid="{5F1B745B-7AE9-4FAB-AE7D-FA9866E7B982}"/>
    <hyperlink ref="A20" location="'1.7'!A20" display="1.7b" xr:uid="{2341500D-48E5-4328-8903-96CB795FD0F8}"/>
    <hyperlink ref="A21" location="'1.7'!A35" display="1.7c" xr:uid="{8D9F21CF-C268-4CF0-9D99-D7BAB6A5158F}"/>
    <hyperlink ref="B21" location="'1.7'!A35" display="Average total ingredient cost (before discount) per pharmacy by LGD and Financial Year" xr:uid="{EF3EAEC5-EC9A-4906-AF8B-11A05EE9286A}"/>
    <hyperlink ref="B22" location="'1.7'!A50" display="Percentage change in average total ingredient cost (before discount) per pharmacy by LGD" xr:uid="{1D02844E-60AD-42CF-A139-0892158940D2}"/>
    <hyperlink ref="A22" location="'1.7'!A50" display="1.7d" xr:uid="{6678DE4B-D7DE-48F6-BE18-62ADC9BD3241}"/>
    <hyperlink ref="B26" location="'2.1'!A8" display="Number of Prescription Items by Financial Year and Local Commissioning Group (Health Trust)" xr:uid="{4ACB527C-0198-4817-ABB0-E6D0D3313008}"/>
    <hyperlink ref="B27" location="'2.1'!A18" display="Ingredient Cost (before discount) by Financial Year and Local Commissioning Group (Health Trust)" xr:uid="{0EF38891-7F8C-4970-B9ED-C586DAAA102B}"/>
    <hyperlink ref="A27" location="'2.1'!A18" display="2.1b" xr:uid="{35646C9A-D459-4783-AC71-08DF3EFAF5A0}"/>
    <hyperlink ref="B28" location="'2.1'!A28" display="Average Cost per Item by Financial Year and Local Commissioning Group (Health Trust)" xr:uid="{CC18471C-99EA-461E-A4A8-A3007560110C}"/>
    <hyperlink ref="A28" location="'2.1'!A28" display="2.1c" xr:uid="{56CCB737-7B6B-4819-8DAA-C301CA22D217}"/>
    <hyperlink ref="B29" location="'2.1'!A38" display="Percentage Change in Average Cost per Item by Financial Year and Local Commissioning Group (Health Trust)" xr:uid="{E0566DCC-EFC9-42E3-B853-C3627A18A6B3}"/>
    <hyperlink ref="A29" location="'2.1'!A38" display="2.1d" xr:uid="{E1EA8376-AA53-48DF-B829-516C063C7145}"/>
    <hyperlink ref="A30" location="'2.1'!A48" display="2.1e" xr:uid="{381EF797-219A-4DC1-B5CC-3AEBEE467F06}"/>
    <hyperlink ref="B30" location="'2.1'!A48" display="Northern Ireland Ingredient Cost and Prescription Items per Head of Population" xr:uid="{3BB9AE16-D360-4B25-88E4-44168F8D9AE0}"/>
    <hyperlink ref="B32" location="'2.2'!A7" display="Prescription Items by Financial Year and LGD" xr:uid="{20618142-03A5-47EE-81A2-5635C1C6ECF6}"/>
    <hyperlink ref="B33" location="'2.2'!A23" display="Ingredient Cost (Before Discount) by Financial Year and LGD" xr:uid="{700B3483-5810-4E87-AC07-8B05B80F6FF7}"/>
    <hyperlink ref="A33" location="'2.2'!A23" display="2.2b" xr:uid="{F5F58BC0-E71B-43AB-9007-F34767D90316}"/>
    <hyperlink ref="B34" location="'2.2'!A39" display="Average Cost per Item by Financial Year and LGD" xr:uid="{95B09DB6-4FEC-4B5B-8108-01E0C358E14B}"/>
    <hyperlink ref="A34" location="'2.2'!A39" display="2.2c" xr:uid="{CD1A664A-4BC1-4495-8B9A-FFF07A7276CA}"/>
    <hyperlink ref="B35" location="'2.2'!A55" display="Percentage Change in Average Cost per Item by Financial Year and LGD" xr:uid="{4A1E1FF5-0158-4ED4-9494-5001C9DBD1D8}"/>
    <hyperlink ref="A35" location="'2.2'!A55" display="2.2d" xr:uid="{97BA3DDA-097A-403C-BE43-63397E183157}"/>
    <hyperlink ref="A37" location="'2.3'!A32" display="2.3b" xr:uid="{D8E3B114-3DB3-4DBB-8346-9B8A7BA531C2}"/>
    <hyperlink ref="A38" location="'2.3'!A57" display="2.3c" xr:uid="{1C4706F6-B0FD-4010-AE70-90A9804B28FC}"/>
    <hyperlink ref="A39" location="'2.3'!A82" display="2.3d" xr:uid="{32191F9F-A14B-4B02-8041-71A90AB7C850}"/>
    <hyperlink ref="A40" location="'2.3'!A107" display="2.3e" xr:uid="{8890C388-7B74-4C03-B8A8-9526DD71ACB2}"/>
    <hyperlink ref="A41" location="'2.3'!A132" display="2.3f" xr:uid="{A72F65A9-B1F0-4195-B3A1-9DF3C5C2BEBA}"/>
    <hyperlink ref="B37" location="'2.3'!A32" display="Ingredient Cost (before discount) by BNF Chapter and Financial Year" xr:uid="{22663D5D-AA33-4104-94DA-61E1ED8BE648}"/>
    <hyperlink ref="B38" location="'2.3'!A57" display="Average Cost per Item by BNF Chapter and Financial Year" xr:uid="{6E0E52FE-9A7A-4566-A70D-5968729BFB7C}"/>
    <hyperlink ref="B39" location="'2.3'!A82" display="Percentage Change in Number of Prescription Items by BNF Chapter and Financial Year" xr:uid="{18475FD8-9B94-47FD-84CC-C9E636C5E6EC}"/>
    <hyperlink ref="B40" location="'2.3'!A107" display="Percentage Change in Ingredient Cost by BNF Chapter and Financial Year" xr:uid="{1D2BAD89-74FF-49C8-8D79-D985C6562E11}"/>
    <hyperlink ref="B41" location="'2.3'!A132" display="Percentage Change in Average Cost per Item by BNF Chapter and Financial Year" xr:uid="{FAD87927-D15C-419A-9FA3-205EABC84677}"/>
    <hyperlink ref="A69" location="'2.11'!A22" display="2.11c" xr:uid="{3791194C-1F0B-4D73-899C-7D2C80FBA235}"/>
    <hyperlink ref="A70" location="'2.11'!A29" display="2.11d" xr:uid="{1686457B-3176-41FF-9756-ADAFA6868A75}"/>
    <hyperlink ref="A71" location="'2.11'!A36" display="2.11e" xr:uid="{90C86864-7C77-427D-8687-1F16DD22C886}"/>
    <hyperlink ref="B69" location="'2.11'!A22" display="Average Cost per Item by Calendar Year and UK Country" xr:uid="{D7853AE0-F130-4CCC-943A-6435C5129DF0}"/>
    <hyperlink ref="B70" location="'2.11'!A29" display="Prescription Items per head of population by Calendar Year and UK Country" xr:uid="{09429163-AB22-4974-BF56-D4B71E88282B}"/>
    <hyperlink ref="B68" location="'2.11'!A15" display="Ingredient Cost by Calendar Year and UK Country" xr:uid="{0B022224-57A6-4420-AC5C-EDB6D222277D}"/>
    <hyperlink ref="A68" location="'2.11'!A15" display="2.11b" xr:uid="{633F714F-B9EA-489B-A09D-EF57A9D3028F}"/>
    <hyperlink ref="B71" location="'2.11'!A36" display="Ingredient Cost per head of population by Calendar Year and UK Country" xr:uid="{93C6334A-8EB8-4BEE-A811-3211CCC1FEE8}"/>
    <hyperlink ref="A55" location="'2.8'!A32" display="2.8b" xr:uid="{ACB734D2-84BB-47B4-BFE1-1D6777B6FD0A}"/>
    <hyperlink ref="B9" location="'1.3'!A15" display="Population weighted average distance and population proportion proximity to nearest pharmacy by Local Government District, 2021/22" xr:uid="{7F6C1614-8B5E-4DCD-9CF0-C4902929BAFD}"/>
    <hyperlink ref="A11" location="'1.4'!A19" display="1.4b" xr:uid="{31D27CA7-DAC3-4643-95BD-669ABBB1A8C5}"/>
    <hyperlink ref="B11" location="'1.4'!A19" display="Change in Pharmacies by monthly dispensed prescription item volume and financial year" xr:uid="{2FB188F3-9AA3-4E94-B512-C8B9169A03C8}"/>
    <hyperlink ref="A13" location="'1.5'!A14" display="1.5b" xr:uid="{B30D3D1B-8C4B-4290-8CEA-FA150BFF4823}"/>
    <hyperlink ref="B13" location="'1.5'!A14" display="Proportion of pharmacies by monthly dispensed prescription item volume and Local Commissioning Group (Health Trust), 2021/22" xr:uid="{DECC5A2A-8A5E-4B67-8957-8FC6E025A8B1}"/>
    <hyperlink ref="A14" location="'1.5'!A23" display="1.5c" xr:uid="{0CC027D0-A937-4F40-81AE-D9860C6D3FA0}"/>
    <hyperlink ref="B14" location="'1.5'!A23" display="Number of pharmacies by monthly dispensed prescription item volume and LGD, 2021/22" xr:uid="{24091791-D329-4477-8EC7-E05A8A5FED6A}"/>
    <hyperlink ref="A43" location="'2.4'!A32" display="2.4b" xr:uid="{EBE43113-378F-4A34-9FCE-EB7D0E6DDD9D}"/>
    <hyperlink ref="B43" location="'2.4'!A32" display="Ingredient Cost of Prescription Items by BNF Chapter and Local Commissioning Group (Health Trust), 2021/22" xr:uid="{268ED7AD-5C98-4D1B-B4C1-1F0BC364C2D6}"/>
    <hyperlink ref="A44" location="'2.4'!A57" display="2.4c" xr:uid="{DA2FDBB6-D02C-4F5A-922B-72C51AA869EE}"/>
    <hyperlink ref="B44" location="'2.4'!A57" display="Average Ingredient Cost per Prescription Item by BNF Chapter and Local Commissioning Group (Health Trust), 2021/22" xr:uid="{5E0BD1E2-0E26-4107-BE92-6E3FEDE59B48}"/>
    <hyperlink ref="A46" location="'2.5'!A32" display="2.5b" xr:uid="{1E375185-E056-49B9-AC18-3B33BE73298E}"/>
    <hyperlink ref="B46" location="'2.5'!A32" display="Ingredient Cost of Prescription Items by BNF Chapter and LGD, 2021/22" xr:uid="{BD7A0544-13BA-4647-8411-BA12D212685E}"/>
    <hyperlink ref="A47" location="'2.5'!A57" display="2.5c" xr:uid="{016CCFA9-3D72-4B3B-979A-21A5AB51C7E1}"/>
    <hyperlink ref="B47" location="'2.5'!A57" display="Average Ingredient Cost per Prescription Item by BNF Chapter and LGD, 2021/22" xr:uid="{93FC95F7-7385-46ED-B92D-4EE82C178E47}"/>
    <hyperlink ref="A49" location="'2.6'!A38" display="2.6b" xr:uid="{BB06E18E-39FC-4A36-A70A-E65B78E719F2}"/>
    <hyperlink ref="B49" location="'2.6'!A38" display="Ingredient Cost of Prescription Items by Local Commissioning Group (Health Trust), Patient Age and Gender Breakdown, 2021/22" xr:uid="{4903630F-6A54-4C79-8277-8096CDC719FC}"/>
    <hyperlink ref="A50" location="'2.6'!A69" display="2.6c" xr:uid="{5C23E291-24B5-4D46-B52A-7D579DD50B31}"/>
    <hyperlink ref="B50" location="'2.6'!A69" display="Average Cost per Item by Local Commissioning Group (Health Trust), Patient Age and Gender Breakdown, 2021/22" xr:uid="{550AFFCC-B59F-486B-B4D2-EEDA546E93AF}"/>
    <hyperlink ref="A52" location="'2.7'!A37" display="2.7b" xr:uid="{F923E062-1F77-4B55-ACD2-9A4BBC5FFB98}"/>
    <hyperlink ref="B52" location="'2.7'!A37" display="Ingredient Cost of Prescription Items by LGD, Patient Age and Gender Breakdown, 2021/22" xr:uid="{85A7ABEA-F739-4D11-987B-4F8EABE8B6CE}"/>
    <hyperlink ref="A53" location="'2.7'!A68" display="2.7c" xr:uid="{70754957-F752-47FB-896E-963264C44833}"/>
    <hyperlink ref="B53" location="'2.7'!A68" display="Average Cost per Item by LGD, Patient Age and Gender Breakdown, 2021/22" xr:uid="{51C3AEB5-40DA-497A-8AF8-5A4FE309485B}"/>
    <hyperlink ref="A54" location="'Table List'!A7" display="2.8a" xr:uid="{CF9CFBA4-EAE7-4082-8A2F-CEF66A622223}"/>
    <hyperlink ref="B54" location="'2.8'!A7" display="Number of Prescription Items: All Persons by Age Group and BNF Chapter, 2021/22" xr:uid="{C5E46E94-7A81-43A7-A7EE-35A9D5F3C375}"/>
    <hyperlink ref="B55" location="'2.8'!A32" display="Ingredient Cost : All Persons by Age Group and BNF Chapter, 2021/22" xr:uid="{72840085-788C-4B45-ABCC-7145B6134599}"/>
    <hyperlink ref="A56" location="'2.8'!A57" display="2.8c" xr:uid="{BDD54E09-29C1-4ACD-A0BC-80FFC372C8B9}"/>
    <hyperlink ref="B56" location="'2.8'!A57" display="Average Cost per Item: All Persons by Age Group and BNF Chapter, 2021/22" xr:uid="{9455AEDC-8F26-4E67-A573-7EC2FE76A5A4}"/>
    <hyperlink ref="A57" location="'2.8'!A82" display="2.8d" xr:uid="{0739333B-92C3-46DE-9174-5FAEA86A3636}"/>
    <hyperlink ref="B57" location="'2.8'!A82" display="Number of Prescription Items: 2021/22 Males by Age Group and BNF Chapter" xr:uid="{35077BE4-5301-4432-827E-87E93BC5E1AB}"/>
    <hyperlink ref="A58" location="'2.8'!A107" display="2.8e" xr:uid="{31CEDFD6-D8B3-44F2-BACA-C5DCD909946C}"/>
    <hyperlink ref="B58" location="'2.8'!A107" display="Ingredient Cost: 2021/22 Males by Age Group and BNF Chapter" xr:uid="{82F2591F-F0A2-436F-B518-043E617174DA}"/>
    <hyperlink ref="A59" location="'2.8'!A132" display="2.8f" xr:uid="{5C4767B8-B9C0-4543-A9C9-D4D580A2DB5B}"/>
    <hyperlink ref="B59" location="'2.8'!A132" display="Average Cost per Item: 2021/22 Males by Age Group and BNF Chapter" xr:uid="{BA37C87B-4FE8-4BDE-90A9-025F342C0DBA}"/>
    <hyperlink ref="B60" location="'2.8'!A157" display="Number of Prescription Items: 2021/22 Females by Age Group and BNF Chapter" xr:uid="{DCCA5365-6E1F-4E75-868B-F31D0E982F88}"/>
    <hyperlink ref="A60" location="'2.8'!A157" display="2.8g" xr:uid="{9D5D42CE-71A3-4960-B3AE-C6C9071A4E39}"/>
    <hyperlink ref="A61" location="'2.8'!A182" display="2.8h" xr:uid="{4A5824FA-0868-4F98-B245-476A8C97CC50}"/>
    <hyperlink ref="B61" location="'2.8'!A182" display="Ingredient Cost: 2021/22 Females by Age Group and BNF Chapter" xr:uid="{A0724CBC-4934-4C49-96FA-BAF6C7F58E85}"/>
    <hyperlink ref="B62" location="'2.8'!A207" display="Average Cost per Item: 2021/22 Females by Age Group and BNF Chapter" xr:uid="{D2B13A85-F09E-40AF-BC7C-3616EEF1DA35}"/>
    <hyperlink ref="A62" location="'2.8'!A207" display="2.8i" xr:uid="{AAB0B7D4-C5E7-40FC-937A-F659F08E5A0B}"/>
    <hyperlink ref="B63" location="'2.9'!A7" display="Number of Prescription Items: All Persons by Deprivation Quintile and BNF Chapter, 2021/22" xr:uid="{A7D878EF-E6DF-411D-981C-23ABA6796F16}"/>
    <hyperlink ref="A64" location="'2.9'!A32" display="2.9b" xr:uid="{03BCBE43-C249-42EC-8C33-DAD44D73AFF7}"/>
    <hyperlink ref="B64" location="'2.9'!A32" display="Ingredient Cost: All Persons by Deprivation Quintile and BNF Chapter, 2021/22" xr:uid="{37210E2F-B8F8-4BD3-91A7-A53296791BDB}"/>
    <hyperlink ref="B65" location="'2.9'!A57" display="Average Cost per Item: All Persons by Deprivation Quintile and BNF Chapter, 2021/22" xr:uid="{620A3CF1-8DEB-42E6-BA30-8C2FAFE863CD}"/>
    <hyperlink ref="A65" location="'2.9'!A57" display="2.9c" xr:uid="{AEC4CBB3-E6F8-478C-B1D2-11A0F8B4493E}"/>
    <hyperlink ref="A74" location="'3.1'!A7" display="3.1a" xr:uid="{E5C290DE-3B8B-4CD1-8819-5E11506349E1}"/>
    <hyperlink ref="B74" location="'3.1'!A7" display="Individuals to whom anti-depressants were dispensed by Financial Year and Local Commissioning Group (Health Trust)" xr:uid="{9C440A66-7D70-483C-B1EE-A553EA75992A}"/>
    <hyperlink ref="A75" location="'3.1'!A17" display="3.1b" xr:uid="{DA47D4C1-3BEB-44A1-9E83-79F3540CF89C}"/>
    <hyperlink ref="B75" location="'3.1'!A17" display="Proportion of population to whom anti-depressants were dispensed by Financial Year and Local Commissioning Group (Health Trust)" xr:uid="{0E0C4439-0460-40D4-BE2E-8969DD607E47}"/>
    <hyperlink ref="B76" location="'3.2'!A7" display="Individuals to whom anti-depressants were dispensed by Financial Year and LGD" xr:uid="{D4D0412F-A7EB-4F6A-A711-78BC2174E1C1}"/>
    <hyperlink ref="A76" location="'3.2'!A7" display="3.2a" xr:uid="{9E1F4D50-5A34-40B0-A612-3AA8FB3E7ACF}"/>
    <hyperlink ref="B77" location="'3.2'!A23" display="Proportion of population to whom anti-depressants were dispensed by Financial Year and LGD" xr:uid="{63F1539D-5CED-4B83-B778-DF2B61357EC5}"/>
    <hyperlink ref="A77" location="'3.2'!A23" display="3.2b" xr:uid="{E49DE4B6-7725-41CD-A1CA-B8B8D7339E4E}"/>
    <hyperlink ref="A78" location="'3.3'!A7" display="3.3a" xr:uid="{EB15BAE3-EB94-4E14-86B3-3C38DD8CDA98}"/>
    <hyperlink ref="B78" location="'3.3'!A7" display="Individuals to whom anti-depressants were dispensed by Patient Age and Gender" xr:uid="{EEBDB534-EA24-47A9-A0A1-400B55AFEE03}"/>
    <hyperlink ref="B79" location="'3.3'!A19" display="Proportion of population to whom anti-depressants were dispensed by Patient Age and Gender" xr:uid="{B6AC4EC4-4FCF-40F7-81C0-C68D705D164F}"/>
    <hyperlink ref="A79" location="'3.3'!A19" display="3.3b" xr:uid="{C000A0BC-D276-476E-89CF-4007C798CA3B}"/>
    <hyperlink ref="A117" location="notes!A1" display="Notes" xr:uid="{B928D282-571C-47F9-A12D-D6CE9C2DD645}"/>
    <hyperlink ref="A96:B97" location="'3.12'!A1" display="3.12a" xr:uid="{3A9DEACA-FCC3-4E4C-878C-DDD4B4339C93}"/>
    <hyperlink ref="A86:B87" location="'3.7'!A1" display="3.7a" xr:uid="{C6125ACC-99DD-4022-91F7-1533B49957B5}"/>
    <hyperlink ref="A88:B89" location="'3.8'!A1" display="3.8a" xr:uid="{AA9D7236-3A9D-4B86-8552-80F2CD273E6E}"/>
    <hyperlink ref="A90:B91" location="'3.9'!A1" display="3.9a" xr:uid="{1DA3793C-916E-4196-B2D8-A09CD671792C}"/>
    <hyperlink ref="A92:B93" location="'3.10'!A1" display="3.10a" xr:uid="{4226722A-093E-4117-B030-269EC6BD1E87}"/>
    <hyperlink ref="A94:B95" location="'3.11'!A1" display="3.11a" xr:uid="{C2BAF633-9ABA-41AE-874C-A8D1A33541E0}"/>
    <hyperlink ref="A80:B80" location="'3.4'!A1" display="3.4a" xr:uid="{2719C97A-4374-48BB-80C3-B48ABF7849BC}"/>
    <hyperlink ref="A81:B81" location="'3.4'!A14" display="3.4b" xr:uid="{90C4D082-046C-471D-B135-36BAC524E260}"/>
    <hyperlink ref="A82:B82" location="'3.5'!A1" display="3.5a" xr:uid="{DD9DB705-6375-4756-BBC7-2477EA637FE0}"/>
    <hyperlink ref="A83:B83" location="'3.5'!A14" display="3.5b" xr:uid="{E9005518-54BC-4A0E-A67B-6EE57DC0DEE1}"/>
    <hyperlink ref="A84:B84" location="'3.6'!A1" display="3.6a" xr:uid="{D9A2C4E4-386C-4469-BE56-24D212D077FD}"/>
    <hyperlink ref="A85:B85" location="'3.6'!A20" display="3.6b" xr:uid="{B2864A1C-CDCD-4E54-B34F-7EB203C114A1}"/>
    <hyperlink ref="A87:B87" location="'3.7'!A16" display="3.7b" xr:uid="{4F39C34F-EA7C-4AD7-BFC6-335ED98DA257}"/>
    <hyperlink ref="A89:B89" location="'3.8'!A14" display="3.8b" xr:uid="{4AB52F66-F870-4175-8769-918FE7F0F49E}"/>
    <hyperlink ref="A91:B91" location="'3.9'!A14" display="3.9b" xr:uid="{9850E31B-96BD-43C3-BF49-E29B276972DC}"/>
    <hyperlink ref="A93:B93" location="'3.10'!A20" display="3.10b" xr:uid="{B6F9A24F-97B3-48FA-9725-62E32E31E7AB}"/>
    <hyperlink ref="A95:B95" location="'3.11'!A16" display="3.11b" xr:uid="{ED6CC44F-53B6-48FD-8B7C-D5216E6EA4C5}"/>
    <hyperlink ref="A97:B97" location="'3.12'!A14" display="3.12b" xr:uid="{CBCBFF46-4E26-4391-9862-4B9217E15639}"/>
    <hyperlink ref="B8" location="'1.3'!A6" display="Population weighted average distance and population proportion proximity to nearest pharmacy by Local Commissioning Group (Health Trust), 2021/22" xr:uid="{1F98413A-D4FE-443C-ABED-B32D349004B2}"/>
    <hyperlink ref="A10" location="'1.4'!A5" display="1.4a" xr:uid="{2101362F-3101-435A-9548-271A94302F34}"/>
    <hyperlink ref="B10" location="'1.4'!A5" display="Number of pharmacies by monthly dispensed prescription item volume and financial year" xr:uid="{09DD1A42-C1D9-4835-87FB-2E26B2DEB3AE}"/>
    <hyperlink ref="A12" location="'1.5'!A5" display="1.5a" xr:uid="{9DBF2855-F510-4A45-9A7F-D2C281D1D1E3}"/>
    <hyperlink ref="B12" location="'1.5'!A5" display="Number of pharmacies by monthly dispensed prescription item volume and Local Commissioning Group (Health Trust), 2021/22" xr:uid="{59662308-A769-4468-B8D0-350AE666EA34}"/>
    <hyperlink ref="A15" location="'1.6'!A5" display="1.6a" xr:uid="{19BDEF27-89BF-46CF-87AF-778883B16910}"/>
    <hyperlink ref="A19" location="'1.7'!A5" display="1.7a" xr:uid="{D0A851CD-E00E-41F4-AC02-E2C9D8ADF660}"/>
    <hyperlink ref="A23" location="'1.8'!A1" display="1.8" xr:uid="{CE4B94AE-DA51-4D1C-8C3E-6A0FA747C43C}"/>
    <hyperlink ref="A26" location="'2.1'!A8" display="2.1a" xr:uid="{CFBB5229-9886-494F-B30C-69E1359840D2}"/>
    <hyperlink ref="A32" location="'2.2'!A7" display="2.2a" xr:uid="{329420DE-C8BC-4114-8B8D-14DD70D12E91}"/>
    <hyperlink ref="A36" location="'2.3'!A7" display="2.3a" xr:uid="{F677C894-CA00-4157-A4FD-89FAF4894013}"/>
    <hyperlink ref="B36" location="'2.3'!A7" display="Number of Prescription Items by BNF Chapter and Financial Year" xr:uid="{46DEC1D3-B63D-426C-9620-E527CC9C0A1F}"/>
    <hyperlink ref="A42" location="'2.4'!A7" display="2.4a" xr:uid="{367832E0-5091-4F45-88D6-BFA0F44C992C}"/>
    <hyperlink ref="B42" location="'2.4'!A7" display="Number of Prescription Items by BNF Chapter and Local Commissioning Group (Health Trust), 2021/22" xr:uid="{F9C2ADA2-A0FE-4BE5-B82E-EFB05D5A38D1}"/>
    <hyperlink ref="A45" location="'2.5'!A7" display="2.5a" xr:uid="{63045C19-FC9D-4D3D-BCC4-275799EB3D18}"/>
    <hyperlink ref="B45" location="'2.5'!A7" display="Number of Prescription Items by BNF Chapter and LGD, 2021/22" xr:uid="{388B79CB-036D-4330-A9EB-9D050323DE07}"/>
    <hyperlink ref="A48" location="'2.6'!A7" display="2.6a" xr:uid="{2BF34F1C-B5FD-4AC1-8994-E9E4F06C91C1}"/>
    <hyperlink ref="B48" location="'2.6'!A7" display="Number of Prescription Items by Local Commissioning Group (Health Trust), Patient Age and Gender Breakdown, 2021/22" xr:uid="{DA696D79-418F-4503-BF68-63C3898DDA36}"/>
    <hyperlink ref="A51" location="'2.7'!A6" display="2.7a" xr:uid="{C90FC193-8486-41E2-9BA6-A17D97331BE7}"/>
    <hyperlink ref="B51" location="'2.7'!A6" display="Number of Prescription Items by LGD, Patient Age and Gender Breakdown, 2021/22" xr:uid="{34DF85DC-36DA-4908-8543-E40F81EF7B56}"/>
    <hyperlink ref="A63" location="'2.9'!A7" display="2.9a" xr:uid="{F528343A-4466-47D0-B39B-510FB4A12157}"/>
    <hyperlink ref="A67" location="'2.11'!A8" display="2.11a" xr:uid="{CBEB17AC-DF37-413D-BF92-E247DE2605C4}"/>
    <hyperlink ref="B67" location="'2.11'!A8" display="Prescription Items by Calendar Year and UK Country" xr:uid="{668EE33B-E352-4506-B292-3E582964F575}"/>
    <hyperlink ref="A80" location="'3.4'!A7" display="3.4a" xr:uid="{7BDA729B-9F64-4D4B-AA5C-F1350DAA47F7}"/>
    <hyperlink ref="B80" location="'3.4'!A7" display="Individuals to whom anti-depressants were dispensed by Financial Year and Deprivation Quintile " xr:uid="{AE214550-71D9-42DE-8AEF-FDF5C90C15F2}"/>
    <hyperlink ref="A81" location="'3.4'!A17" display="3.4b" xr:uid="{B8A68D83-1E02-4E74-87D9-DC26A3CBB4A3}"/>
    <hyperlink ref="B81" location="'3.4'!A17" display="Proportion of population to whom anti-depressants were dispensed by Financial Year and Deprivation Quintile" xr:uid="{80087BFE-C723-452F-A97B-EC542C110086}"/>
    <hyperlink ref="A82" location="'3.5'!A7" display="3.5a" xr:uid="{C433DB53-D824-41D7-BC10-CA43B1B90F5E}"/>
    <hyperlink ref="B82" location="'3.5'!A7" display="Individuals to whom diabetes medication/products was dispensed by Financial Year and Local Commissioning Group (Health Trust)" xr:uid="{E14EAC7A-9EAB-4EA1-8EE1-87B71215F1DD}"/>
    <hyperlink ref="A83" location="'3.5'!A17" display="3.5b" xr:uid="{FC1EBDB5-D39F-4497-95BD-0B230E1C6321}"/>
    <hyperlink ref="B83" location="'3.5'!A17" display="Proportion of population to whom diabetes medication/products was dispensed by Financial Year and Local Commissioning Group (Health Trust)" xr:uid="{EC65481B-4D74-4AF3-A53C-A1533DB03049}"/>
    <hyperlink ref="A84" location="'3.6'!A7" display="3.6a" xr:uid="{0B7D9ACA-4F7D-4BE6-8945-C9220B324C9C}"/>
    <hyperlink ref="B84" location="'3.6'!A7" display="Individuals to whom diabetes medication/products was dispensed by Financial Year and LGD" xr:uid="{71637FEC-AD86-4439-9B5B-E4B2AC0260D3}"/>
    <hyperlink ref="A85" location="'3.6'!A23" display="3.6b" xr:uid="{7DB2CC58-8FF4-4AFE-9FA6-E1AA37103C90}"/>
    <hyperlink ref="B85" location="'3.6'!A23" display="Proportion of population to whom diabetes medication/products was dispensed by Financial Year and LGD" xr:uid="{B111917C-3C3D-4C6C-BF82-79B6A7AC3A2D}"/>
    <hyperlink ref="A86" location="'3.7'!A7" display="3.7a" xr:uid="{9A373E10-B6D2-466A-ACCF-F2261C9408E1}"/>
    <hyperlink ref="B86" location="'3.7'!A7" display="Individuals treated with diabetes medication/products by Patient Age and Gender" xr:uid="{37BFC4B7-C916-4161-8BC2-BE0802E62264}"/>
    <hyperlink ref="A87" location="'3.7'!A19" display="3.7b" xr:uid="{C76C83DD-4D35-4878-A2B5-38107E25D81B}"/>
    <hyperlink ref="B87" location="'3.7'!A19" display="Proportion of population to whom diabetes medication/products was dispensed by Patient Age and Gender" xr:uid="{4D12B1B3-94DA-4CEC-951E-238F44179342}"/>
    <hyperlink ref="A88" location="'3.8'!A7" display="3.8a" xr:uid="{5AEA43CE-6760-48BF-8DB0-F193EF94805D}"/>
    <hyperlink ref="B88" location="'3.8'!A7" display="Individuals to whom diabetes medication/products was dispensed by Financial Year and Deprivation Quintile" xr:uid="{9F3E58AD-756E-4C1B-89DE-24B490EDB52F}"/>
    <hyperlink ref="A89" location="'3.8'!A17" display="3.8b" xr:uid="{3E6A6D92-C18D-49EE-89FD-91EBE9C07752}"/>
    <hyperlink ref="B89" location="'3.8'!A17" display="Proportion of population to whom diabetes medication/products was dispensed by Financial Year and Deprivation Quintile" xr:uid="{89BD4D53-0E08-47A7-A646-6177B1FA329D}"/>
    <hyperlink ref="A90" location="'3.9'!A7" display="3.9a" xr:uid="{3188D28C-F7BD-48EB-BC1E-90DCE03E6C8F}"/>
    <hyperlink ref="B90" location="'3.9'!A7" display="Individuals to whom opioid analgesics were dispensed by Financial Year and Local Commissioning Group (Health Trust)" xr:uid="{484914FD-21C8-4F40-B780-D302046CC4A1}"/>
    <hyperlink ref="A91" location="'3.9'!A17" display="3.9b" xr:uid="{A861AF18-699E-4978-BFB9-A8F05646BA12}"/>
    <hyperlink ref="B91" location="'3.9'!A17" display="Proportion of population to whom opioid analgesics were dispensed by Financial Year and Local Commissioning Group (Health Trust)" xr:uid="{FCF5AF76-6720-4E58-A6C4-4E1ECC4D5EA0}"/>
    <hyperlink ref="A92" location="'3.10'!A7" display="3.10a" xr:uid="{F98AEB44-3897-4935-A557-2136D80E4C23}"/>
    <hyperlink ref="B92" location="'3.10'!A7" display="Individuals to whom opioid analgesics were dispensed by Financial Year and LGD" xr:uid="{CA822EDD-0953-4E8E-8A10-41C7003568BB}"/>
    <hyperlink ref="A93" location="'3.10'!A23" display="3.10b" xr:uid="{E807F5D4-229F-4379-AD28-33B66B9E958C}"/>
    <hyperlink ref="B93" location="'3.10'!A23" display="Proportion of population to whom opioid analgesics were dispensed by Financial Year and LGD" xr:uid="{B9C1C635-F6E8-42DE-BD11-B3D306561430}"/>
    <hyperlink ref="A94" location="'3.11'!A7" display="3.11a" xr:uid="{09D8BB5C-48D6-4A18-AB45-FB49D1375E5C}"/>
    <hyperlink ref="B94" location="'3.11'!A7" display="Individuals to whom opioid analgesics were dispensed by Patient Age and Gender" xr:uid="{971E72D9-88A1-41C9-B210-CE8669D8D7B3}"/>
    <hyperlink ref="A95" location="'3.11'!A19" display="3.11b" xr:uid="{E97FD8C2-86F4-4E86-8CCA-816567DC59E7}"/>
    <hyperlink ref="B95" location="'3.11'!A19" display="Proportion of population to whom opioid analgesics were dispensed by Patient Age and Gender" xr:uid="{30E10696-953B-4911-B0A9-131BFD325036}"/>
    <hyperlink ref="A96" location="'3.12'!A7" display="3.12a" xr:uid="{B1CA7B05-CDE4-4E30-B966-06103873ECC8}"/>
    <hyperlink ref="B96" location="'3.12'!A7" display="Individuals to whom opioid analgesics were dispensed by Financial Year and Deprivation Quintile" xr:uid="{99D6B52D-31F1-4933-B2CC-C8C9465D4129}"/>
    <hyperlink ref="A97" location="'3.12'!A17" display="3.12b" xr:uid="{294A1241-BB1C-432B-9A11-1732A716525E}"/>
    <hyperlink ref="B97" location="'3.12'!A17" display="Proportion of population to whom opioid analgesics were dispensed by Financial Year and Deprivation Quintile" xr:uid="{7D0F1757-C0B4-4663-AC97-4DC39966327F}"/>
    <hyperlink ref="B31" location="'2.1'!A56" display="Number of Prescription Forms Processed by BSO and Average Prescription Items per Pharmacy Form" xr:uid="{A9BD1C19-4546-4EA4-810F-73B8B94195B0}"/>
    <hyperlink ref="A31" location="'2.1'!A56" display="2.1f" xr:uid="{B24992C9-2DC5-4ABF-8152-DB4DF0E8D923}"/>
    <hyperlink ref="B104:B105" location="'3.12'!A1" display="3.12a" xr:uid="{BC6A899A-33C7-404B-99E6-0D2C4C6E6E59}"/>
    <hyperlink ref="B98:B99" location="'3.9'!A1" display="3.9a" xr:uid="{F86E89E2-DCE9-4D0F-97A3-C9A32AA738D4}"/>
    <hyperlink ref="B100:B101" location="'3.10'!A1" display="3.10a" xr:uid="{A7A0B645-6718-430F-A9A6-39DEE139C0FA}"/>
    <hyperlink ref="B102:B103" location="'3.11'!A1" display="3.11a" xr:uid="{2DB1C09D-011D-4EE7-8955-836F38B26A13}"/>
    <hyperlink ref="B99" location="'3.13'!A17" display="Proportion of population to whom anticoagulants were dispensed by Financial Year and Local Commissioning Group (Health Trust)" xr:uid="{8CF927D8-7E59-4DAA-9120-45C527C1D2FD}"/>
    <hyperlink ref="B101" location="'3.14'!A23" display="Proportion of population to whom anticoagulants were dispensed by Financial Year and LGD" xr:uid="{A9C6E8F3-B5F5-47BC-9529-D1C081008381}"/>
    <hyperlink ref="B103" location="'3.15'!A19" display="Proportion of population to whom anticoagulants were dispensed by Patient Age and Gender" xr:uid="{8A1C3CA2-4AF4-43EF-BB6E-C978707FD904}"/>
    <hyperlink ref="B105" location="'3.16'!A17" display="Proportion of population to whom stroke medication/products were dispensed by Financial Year and Deprivation Quintile" xr:uid="{D1781CE1-D294-41B1-B6E4-2F2C5C7CB87A}"/>
    <hyperlink ref="B98" location="'3.13'!A7" display="Individuals to whom anticoagulants were dispensed by Financial Year and Local Commissioning Group (Health Trust)" xr:uid="{52C5579B-D2DB-468E-98F2-AEEEC4A15118}"/>
    <hyperlink ref="B100" location="'3.14'!A7" display="Individuals to whom anticoagulants were dispensed by Financial Year and LGD" xr:uid="{24BF9AB1-6827-4402-B632-58126DF3EBCD}"/>
    <hyperlink ref="B102" location="'3.15'!A7" display="Individuals to whom anticoagulants were dispensed by Patient Age and Gender" xr:uid="{5ECA726B-0E44-48CE-816E-1070BB752D57}"/>
    <hyperlink ref="B104" location="'3.16'!A7" display="Individuals to whom stroke medication/products were dispensed by Financial Year and Deprivation Quintile" xr:uid="{5C6D81C0-D2B5-49B6-AA8D-3411ADB4EB9A}"/>
    <hyperlink ref="B112:B113" location="'3.12'!A1" display="3.12a" xr:uid="{6D980883-5E3C-458F-B523-0DBDB0B6D7A2}"/>
    <hyperlink ref="B106:B107" location="'3.9'!A1" display="3.9a" xr:uid="{3ED7318E-E8C4-485A-9E8D-DA05938F78FF}"/>
    <hyperlink ref="B108:B109" location="'3.10'!A1" display="3.10a" xr:uid="{CDE04630-B99D-4FF4-A1D0-32ADF1AA8A37}"/>
    <hyperlink ref="B110:B111" location="'3.11'!A1" display="3.11a" xr:uid="{57C9EC0C-F89A-4B35-B0F8-78F0060A227D}"/>
    <hyperlink ref="B107" location="'3.17'!A17" display="Proportion of population to whom antibiotics were dispensed by Financial Year and Local Commissioning Group (Health Trust)" xr:uid="{B8A43F1B-92A0-48B9-A565-21FC57D0F8E1}"/>
    <hyperlink ref="B109" location="'3.18'!A23" display="Proportion of population to whom antibiotics were dispensed by Financial Year and LGD" xr:uid="{BF8D6B88-BD5E-4310-B8D0-B2324C6A0A4F}"/>
    <hyperlink ref="B111" location="'3.19'!A19" display="Proportion of population to whom antibiotics were dispensed by Patient Age and Gender" xr:uid="{A22F173C-E75C-4E00-9FD6-4FB28194A73F}"/>
    <hyperlink ref="B113" location="'3.20'!A17" display="Proportion of population to whom antibiotics were dispensed by Financial Year and Deprivation Quintile" xr:uid="{AB22E103-56EA-468B-84F8-8F5E6C5560CC}"/>
    <hyperlink ref="B106" location="'3.17'!A9" display="Individuals to whom antibiotics were dispensed by Financial Year and Local Commissioning Group (Health Trust)" xr:uid="{2C967732-B9E6-48B0-BA1D-B4220E5608E6}"/>
    <hyperlink ref="B108" location="'3.18'!A7" display="Individuals to whom antibiotics were dispensed by Financial Year and LGD" xr:uid="{133E5C0F-3359-429C-8F9D-44A110CEDA05}"/>
    <hyperlink ref="B110" location="'3.19'!A7" display="Individuals to whom antibiotics were dispensed by Patient Age and Gender" xr:uid="{801D90A2-C88A-4BAA-9914-94652545DFB2}"/>
    <hyperlink ref="B112" location="'3.20'!A7" display="Individuals to whom antibiotics were dispensed by Financial Year and Deprivation Quintile" xr:uid="{42989B60-AB30-4A42-B13C-8CB7D8980E1C}"/>
    <hyperlink ref="A98" location="'3.13'!A7" display="3.13a" xr:uid="{14E23A05-1BBE-44FF-AE74-6D08FE881BD2}"/>
    <hyperlink ref="A99" location="'3.13'!A17" display="3.13b" xr:uid="{412511A3-9833-4390-8524-3111C864909D}"/>
    <hyperlink ref="A100" location="'3.14'!A7" display="3.14a" xr:uid="{96D47866-990D-4134-BBC3-A61C9CD396C6}"/>
    <hyperlink ref="A101" location="'3.14'!A23" display="3.14b" xr:uid="{168D06F3-CF75-4E05-B41B-34A4458A8B82}"/>
    <hyperlink ref="A102" location="'3.15'!A7" display="3.15a" xr:uid="{A6F07024-9818-42E5-B236-244C7784B173}"/>
    <hyperlink ref="A103" location="'3.15'!A19" display="3.15b" xr:uid="{70385198-F590-492A-B1F5-587C5E11C717}"/>
    <hyperlink ref="A104" location="'3.16'!A7" display="3.16a" xr:uid="{3C8EFA4D-2F85-49E1-950D-3F25C9AD15B4}"/>
    <hyperlink ref="A105" location="'3.16'!A17" display="3.16b" xr:uid="{3DA03CA6-BA31-4A9A-9173-331D291A119C}"/>
    <hyperlink ref="A106" location="'3.17'!A1" display="3.17a" xr:uid="{3F0D928C-0337-4399-88FC-E7E67025C1FD}"/>
    <hyperlink ref="A107" location="'3.17'!A17" display="3.17b" xr:uid="{A3F47629-3337-4F8A-AEA0-2497EBA4AF68}"/>
    <hyperlink ref="A108" location="'3.18'!A6" display="3.18a" xr:uid="{05E0596F-83F1-4262-B356-0E9265796EC7}"/>
    <hyperlink ref="A109" location="'3.18'!A23" display="3.18b" xr:uid="{7C953C91-F923-48D8-AA12-0A6B71AE2295}"/>
    <hyperlink ref="A110" location="'3.19'!A7" display="3.19a" xr:uid="{14E8623A-18E1-46A0-A546-ADB60C816C86}"/>
    <hyperlink ref="A111" location="'3.19'!A19" display="3.19b" xr:uid="{F2A9709D-845C-46DD-AE92-547C0716649E}"/>
    <hyperlink ref="A112" location="'3.20'!A7" display="3.20a" xr:uid="{DA21DB4F-E16E-45C4-A79B-4C9AA1EAA9E3}"/>
    <hyperlink ref="A113" location="'3.20'!A17" display="3.20b" xr:uid="{ABA51A9E-8E46-41D0-8483-A05FD785188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BC255-DEAE-43BA-A3ED-A604A667443D}">
  <dimension ref="A1:R62"/>
  <sheetViews>
    <sheetView workbookViewId="0"/>
  </sheetViews>
  <sheetFormatPr defaultColWidth="0" defaultRowHeight="15" zeroHeight="1"/>
  <cols>
    <col min="1" max="1" width="52" customWidth="1"/>
    <col min="2" max="11" width="13.7109375" customWidth="1"/>
    <col min="12" max="12" width="11.28515625" customWidth="1"/>
    <col min="13" max="18" width="9.140625" customWidth="1"/>
    <col min="19" max="16384" width="9.140625" hidden="1"/>
  </cols>
  <sheetData>
    <row r="1" spans="1:18" ht="19.5">
      <c r="A1" s="20" t="s">
        <v>809</v>
      </c>
      <c r="B1" s="21"/>
      <c r="C1" s="21"/>
      <c r="D1" s="21"/>
      <c r="E1" s="21"/>
      <c r="F1" s="21"/>
      <c r="G1" s="21"/>
      <c r="H1" s="21"/>
      <c r="I1" s="21"/>
      <c r="J1" s="21"/>
      <c r="K1" s="21"/>
      <c r="L1" s="21"/>
      <c r="M1" s="30"/>
      <c r="N1" s="30"/>
      <c r="O1" s="30"/>
      <c r="P1" s="30"/>
      <c r="Q1" s="30"/>
      <c r="R1" s="30"/>
    </row>
    <row r="2" spans="1:18">
      <c r="A2" s="21" t="s">
        <v>780</v>
      </c>
      <c r="B2" s="21"/>
      <c r="C2" s="21"/>
      <c r="D2" s="21"/>
      <c r="E2" s="21"/>
      <c r="F2" s="21"/>
      <c r="G2" s="21"/>
      <c r="H2" s="21"/>
      <c r="I2" s="21"/>
      <c r="J2" s="21"/>
      <c r="K2" s="21"/>
      <c r="L2" s="21"/>
      <c r="M2" s="30"/>
      <c r="N2" s="30"/>
      <c r="O2" s="30"/>
      <c r="P2" s="30"/>
      <c r="Q2" s="30"/>
      <c r="R2" s="30"/>
    </row>
    <row r="3" spans="1:18">
      <c r="A3" s="21" t="s">
        <v>333</v>
      </c>
      <c r="B3" s="21"/>
      <c r="C3" s="21"/>
      <c r="D3" s="21"/>
      <c r="E3" s="21"/>
      <c r="F3" s="21"/>
      <c r="G3" s="21"/>
      <c r="H3" s="21"/>
      <c r="I3" s="21"/>
      <c r="J3" s="21"/>
      <c r="K3" s="21"/>
      <c r="L3" s="21"/>
      <c r="M3" s="30"/>
      <c r="N3" s="30"/>
      <c r="O3" s="30"/>
      <c r="P3" s="30"/>
      <c r="Q3" s="30"/>
      <c r="R3" s="30"/>
    </row>
    <row r="4" spans="1:18">
      <c r="A4" s="21" t="s">
        <v>334</v>
      </c>
      <c r="B4" s="21"/>
      <c r="C4" s="21"/>
      <c r="D4" s="21"/>
      <c r="E4" s="21"/>
      <c r="F4" s="21"/>
      <c r="G4" s="21"/>
      <c r="H4" s="21"/>
      <c r="I4" s="21"/>
      <c r="J4" s="21"/>
      <c r="K4" s="21"/>
      <c r="L4" s="21"/>
      <c r="M4" s="30"/>
      <c r="N4" s="30"/>
      <c r="O4" s="30"/>
      <c r="P4" s="30"/>
      <c r="Q4" s="30"/>
      <c r="R4" s="30"/>
    </row>
    <row r="5" spans="1:18">
      <c r="A5" s="21" t="s">
        <v>335</v>
      </c>
      <c r="B5" s="21"/>
      <c r="C5" s="21"/>
      <c r="D5" s="21"/>
      <c r="E5" s="21"/>
      <c r="F5" s="21"/>
      <c r="G5" s="21"/>
      <c r="H5" s="21"/>
      <c r="I5" s="21"/>
      <c r="J5" s="21"/>
      <c r="K5" s="21"/>
      <c r="L5" s="21"/>
      <c r="M5" s="30"/>
      <c r="N5" s="30"/>
      <c r="O5" s="30"/>
      <c r="P5" s="30"/>
      <c r="Q5" s="30"/>
      <c r="R5" s="30"/>
    </row>
    <row r="6" spans="1:18">
      <c r="A6" s="21"/>
      <c r="B6" s="21"/>
      <c r="C6" s="21"/>
      <c r="D6" s="21"/>
      <c r="E6" s="21"/>
      <c r="F6" s="21"/>
      <c r="G6" s="21"/>
      <c r="H6" s="21"/>
      <c r="I6" s="21"/>
      <c r="J6" s="21"/>
      <c r="K6" s="21"/>
      <c r="L6" s="21"/>
      <c r="M6" s="30"/>
      <c r="N6" s="30"/>
      <c r="O6" s="30"/>
      <c r="P6" s="30"/>
      <c r="Q6" s="30"/>
      <c r="R6" s="30"/>
    </row>
    <row r="7" spans="1:18" ht="17.25">
      <c r="A7" s="123" t="s">
        <v>336</v>
      </c>
      <c r="B7" s="123"/>
      <c r="C7" s="123"/>
      <c r="D7" s="123"/>
      <c r="E7" s="123"/>
      <c r="F7" s="123"/>
      <c r="G7" s="123"/>
      <c r="H7" s="123"/>
      <c r="I7" s="123"/>
      <c r="J7" s="123"/>
      <c r="K7" s="123"/>
      <c r="L7" s="123"/>
      <c r="M7" s="30"/>
      <c r="N7" s="30"/>
      <c r="O7" s="30"/>
      <c r="P7" s="30"/>
      <c r="Q7" s="30"/>
      <c r="R7" s="30"/>
    </row>
    <row r="8" spans="1:18" ht="28.5">
      <c r="A8" s="24" t="s">
        <v>206</v>
      </c>
      <c r="B8" s="156" t="s">
        <v>337</v>
      </c>
      <c r="C8" s="157" t="s">
        <v>338</v>
      </c>
      <c r="D8" s="157" t="s">
        <v>339</v>
      </c>
      <c r="E8" s="157" t="s">
        <v>340</v>
      </c>
      <c r="F8" s="157" t="s">
        <v>341</v>
      </c>
      <c r="G8" s="157" t="s">
        <v>342</v>
      </c>
      <c r="H8" s="157" t="s">
        <v>343</v>
      </c>
      <c r="I8" s="158" t="s">
        <v>344</v>
      </c>
      <c r="J8" s="158" t="s">
        <v>345</v>
      </c>
      <c r="K8" s="158" t="s">
        <v>346</v>
      </c>
      <c r="L8" s="158" t="s">
        <v>347</v>
      </c>
      <c r="M8" s="451"/>
      <c r="N8" s="30"/>
      <c r="O8" s="30"/>
      <c r="P8" s="30"/>
      <c r="Q8" s="30"/>
      <c r="R8" s="30"/>
    </row>
    <row r="9" spans="1:18">
      <c r="A9" s="28" t="s">
        <v>219</v>
      </c>
      <c r="B9" s="45">
        <v>6906.9179999999997</v>
      </c>
      <c r="C9" s="45">
        <v>6924.7120000000004</v>
      </c>
      <c r="D9" s="45">
        <v>6854.7439999999997</v>
      </c>
      <c r="E9" s="45">
        <v>6719.1719999999996</v>
      </c>
      <c r="F9" s="45">
        <v>6155.7730000000001</v>
      </c>
      <c r="G9" s="159">
        <v>6177.6959999999999</v>
      </c>
      <c r="H9" s="159">
        <v>7486</v>
      </c>
      <c r="I9" s="160">
        <v>7388.6980000000003</v>
      </c>
      <c r="J9" s="159">
        <v>7715.4170000000004</v>
      </c>
      <c r="K9" s="159">
        <v>7825.2</v>
      </c>
      <c r="L9" s="159">
        <v>7803.7</v>
      </c>
      <c r="M9" s="444"/>
      <c r="N9" s="30"/>
      <c r="O9" s="30"/>
      <c r="P9" s="30"/>
      <c r="Q9" s="30"/>
      <c r="R9" s="30"/>
    </row>
    <row r="10" spans="1:18">
      <c r="A10" s="28" t="s">
        <v>220</v>
      </c>
      <c r="B10" s="45">
        <v>8462.7690000000002</v>
      </c>
      <c r="C10" s="45">
        <v>8644.1880000000001</v>
      </c>
      <c r="D10" s="45">
        <v>8639.6479999999992</v>
      </c>
      <c r="E10" s="45">
        <v>8553.9439999999995</v>
      </c>
      <c r="F10" s="45">
        <v>7657.8890000000001</v>
      </c>
      <c r="G10" s="159">
        <v>7545.9970000000003</v>
      </c>
      <c r="H10" s="159">
        <v>8972.7999999999993</v>
      </c>
      <c r="I10" s="160">
        <v>8962.7980000000007</v>
      </c>
      <c r="J10" s="159">
        <v>9451.1820000000007</v>
      </c>
      <c r="K10" s="159">
        <v>9791.2999999999993</v>
      </c>
      <c r="L10" s="159">
        <v>9929.2999999999993</v>
      </c>
      <c r="M10" s="444"/>
      <c r="N10" s="30"/>
      <c r="O10" s="30"/>
      <c r="P10" s="30"/>
      <c r="Q10" s="30"/>
      <c r="R10" s="30"/>
    </row>
    <row r="11" spans="1:18">
      <c r="A11" s="28" t="s">
        <v>221</v>
      </c>
      <c r="B11" s="45">
        <v>6189.0029999999997</v>
      </c>
      <c r="C11" s="45">
        <v>6334.7020000000002</v>
      </c>
      <c r="D11" s="45">
        <v>6316.2740000000003</v>
      </c>
      <c r="E11" s="45">
        <v>6251.3609999999999</v>
      </c>
      <c r="F11" s="45">
        <v>5615.2259999999997</v>
      </c>
      <c r="G11" s="159">
        <v>5823.25</v>
      </c>
      <c r="H11" s="159">
        <v>7089.4</v>
      </c>
      <c r="I11" s="160">
        <v>6999.1729999999998</v>
      </c>
      <c r="J11" s="159">
        <v>7386.75</v>
      </c>
      <c r="K11" s="159">
        <v>7621.8</v>
      </c>
      <c r="L11" s="159">
        <v>7686.9</v>
      </c>
      <c r="M11" s="444"/>
      <c r="N11" s="30"/>
      <c r="O11" s="30"/>
      <c r="P11" s="30"/>
      <c r="Q11" s="30"/>
      <c r="R11" s="30"/>
    </row>
    <row r="12" spans="1:18">
      <c r="A12" s="28" t="s">
        <v>222</v>
      </c>
      <c r="B12" s="45">
        <v>6654.8190000000004</v>
      </c>
      <c r="C12" s="45">
        <v>6771.3119999999999</v>
      </c>
      <c r="D12" s="45">
        <v>6738.3639999999996</v>
      </c>
      <c r="E12" s="45">
        <v>6639.5860000000002</v>
      </c>
      <c r="F12" s="45">
        <v>6273.1270000000004</v>
      </c>
      <c r="G12" s="159">
        <v>6014.6229999999996</v>
      </c>
      <c r="H12" s="159">
        <v>7282.6</v>
      </c>
      <c r="I12" s="160">
        <v>7234.3829999999998</v>
      </c>
      <c r="J12" s="159">
        <v>7525.8339999999998</v>
      </c>
      <c r="K12" s="159">
        <v>7836.2</v>
      </c>
      <c r="L12" s="159">
        <v>7972.9</v>
      </c>
      <c r="M12" s="444"/>
      <c r="N12" s="30"/>
      <c r="O12" s="30"/>
      <c r="P12" s="30"/>
      <c r="Q12" s="30"/>
      <c r="R12" s="30"/>
    </row>
    <row r="13" spans="1:18">
      <c r="A13" s="28" t="s">
        <v>223</v>
      </c>
      <c r="B13" s="45">
        <v>5862.201</v>
      </c>
      <c r="C13" s="45">
        <v>5840.1009999999997</v>
      </c>
      <c r="D13" s="45">
        <v>5804.2129999999997</v>
      </c>
      <c r="E13" s="45">
        <v>5899.317</v>
      </c>
      <c r="F13" s="45">
        <v>5453.4160000000002</v>
      </c>
      <c r="G13" s="159">
        <v>5535.9369999999999</v>
      </c>
      <c r="H13" s="159">
        <v>6724.4</v>
      </c>
      <c r="I13" s="160">
        <v>6793.86</v>
      </c>
      <c r="J13" s="159">
        <v>7015</v>
      </c>
      <c r="K13" s="159">
        <v>7263.9</v>
      </c>
      <c r="L13" s="162">
        <v>7439.9</v>
      </c>
      <c r="M13" s="444"/>
      <c r="N13" s="30"/>
      <c r="O13" s="30"/>
      <c r="P13" s="30"/>
      <c r="Q13" s="30"/>
      <c r="R13" s="30"/>
    </row>
    <row r="14" spans="1:18">
      <c r="A14" s="28" t="s">
        <v>710</v>
      </c>
      <c r="B14" s="45">
        <v>4748.6469999999999</v>
      </c>
      <c r="C14" s="45">
        <v>5540.7470000000003</v>
      </c>
      <c r="D14" s="45">
        <v>6359.3959999999997</v>
      </c>
      <c r="E14" s="45">
        <v>7531.201</v>
      </c>
      <c r="F14" s="45">
        <v>10564.633</v>
      </c>
      <c r="G14" s="159">
        <v>10736.929</v>
      </c>
      <c r="H14" s="159">
        <v>5497.7</v>
      </c>
      <c r="I14" s="160">
        <v>4320.9440000000004</v>
      </c>
      <c r="J14" s="159">
        <v>4099.402</v>
      </c>
      <c r="K14" s="159">
        <v>4276.8</v>
      </c>
      <c r="L14" s="159">
        <v>4551.1000000000004</v>
      </c>
      <c r="M14" s="444"/>
      <c r="N14" s="30"/>
      <c r="O14" s="30"/>
      <c r="P14" s="30"/>
      <c r="Q14" s="30"/>
      <c r="R14" s="30"/>
    </row>
    <row r="15" spans="1:18">
      <c r="A15" s="32" t="s">
        <v>224</v>
      </c>
      <c r="B15" s="48">
        <v>38824.356999999996</v>
      </c>
      <c r="C15" s="48">
        <v>40055.76200000001</v>
      </c>
      <c r="D15" s="48">
        <v>40712.639000000003</v>
      </c>
      <c r="E15" s="48">
        <v>41594.580999999998</v>
      </c>
      <c r="F15" s="48">
        <v>41720.063999999998</v>
      </c>
      <c r="G15" s="163">
        <v>41834.432000000001</v>
      </c>
      <c r="H15" s="163">
        <v>43052.800000000003</v>
      </c>
      <c r="I15" s="164">
        <v>41699.856</v>
      </c>
      <c r="J15" s="165">
        <v>43193.599999999999</v>
      </c>
      <c r="K15" s="165">
        <v>44615</v>
      </c>
      <c r="L15" s="165">
        <v>45383.7</v>
      </c>
      <c r="M15" s="445"/>
      <c r="N15" s="30"/>
      <c r="O15" s="30"/>
      <c r="P15" s="30"/>
      <c r="Q15" s="30"/>
      <c r="R15" s="30"/>
    </row>
    <row r="16" spans="1:18">
      <c r="A16" s="35"/>
      <c r="B16" s="43"/>
      <c r="C16" s="43"/>
      <c r="D16" s="43"/>
      <c r="E16" s="43"/>
      <c r="F16" s="43"/>
      <c r="G16" s="166"/>
      <c r="H16" s="166"/>
      <c r="I16" s="166"/>
      <c r="J16" s="166"/>
      <c r="K16" s="52"/>
      <c r="L16" s="166"/>
      <c r="M16" s="30"/>
      <c r="N16" s="30"/>
      <c r="O16" s="30"/>
      <c r="P16" s="30"/>
      <c r="Q16" s="30"/>
      <c r="R16" s="30"/>
    </row>
    <row r="17" spans="1:18" ht="17.25">
      <c r="A17" s="123" t="s">
        <v>711</v>
      </c>
      <c r="B17" s="123"/>
      <c r="C17" s="123"/>
      <c r="D17" s="123"/>
      <c r="E17" s="123"/>
      <c r="F17" s="123"/>
      <c r="G17" s="123"/>
      <c r="H17" s="123"/>
      <c r="I17" s="123"/>
      <c r="J17" s="123"/>
      <c r="K17" s="123"/>
      <c r="M17" s="30"/>
      <c r="N17" s="30"/>
      <c r="O17" s="30"/>
      <c r="P17" s="30"/>
      <c r="Q17" s="30"/>
      <c r="R17" s="30"/>
    </row>
    <row r="18" spans="1:18" ht="28.5">
      <c r="A18" s="24" t="s">
        <v>206</v>
      </c>
      <c r="B18" s="167" t="s">
        <v>348</v>
      </c>
      <c r="C18" s="157" t="s">
        <v>349</v>
      </c>
      <c r="D18" s="157" t="s">
        <v>350</v>
      </c>
      <c r="E18" s="157" t="s">
        <v>351</v>
      </c>
      <c r="F18" s="157" t="s">
        <v>352</v>
      </c>
      <c r="G18" s="157" t="s">
        <v>353</v>
      </c>
      <c r="H18" s="157" t="s">
        <v>354</v>
      </c>
      <c r="I18" s="158" t="s">
        <v>355</v>
      </c>
      <c r="J18" s="158" t="s">
        <v>356</v>
      </c>
      <c r="K18" s="158" t="s">
        <v>357</v>
      </c>
      <c r="L18" s="158" t="s">
        <v>358</v>
      </c>
      <c r="M18" s="451"/>
      <c r="N18" s="30"/>
      <c r="O18" s="30"/>
      <c r="P18" s="30"/>
      <c r="Q18" s="30"/>
      <c r="R18" s="30"/>
    </row>
    <row r="19" spans="1:18">
      <c r="A19" s="28" t="s">
        <v>219</v>
      </c>
      <c r="B19" s="45">
        <v>71670.004420047189</v>
      </c>
      <c r="C19" s="45">
        <v>72554.944062091308</v>
      </c>
      <c r="D19" s="45">
        <v>73058.365737022497</v>
      </c>
      <c r="E19" s="45">
        <v>69580.920401014504</v>
      </c>
      <c r="F19" s="45">
        <v>61729.577419998801</v>
      </c>
      <c r="G19" s="168">
        <v>58931.932028996402</v>
      </c>
      <c r="H19" s="168">
        <v>74873.3</v>
      </c>
      <c r="I19" s="169">
        <v>79496.100000000006</v>
      </c>
      <c r="J19" s="168">
        <v>80662.62</v>
      </c>
      <c r="K19" s="168">
        <v>84667.5</v>
      </c>
      <c r="L19" s="168">
        <v>85236.2</v>
      </c>
      <c r="M19" s="444"/>
      <c r="N19" s="30"/>
      <c r="O19" s="30"/>
      <c r="P19" s="30"/>
      <c r="Q19" s="30"/>
      <c r="R19" s="30"/>
    </row>
    <row r="20" spans="1:18">
      <c r="A20" s="28" t="s">
        <v>220</v>
      </c>
      <c r="B20" s="45">
        <v>93064.511410053397</v>
      </c>
      <c r="C20" s="45">
        <v>95762.813810075197</v>
      </c>
      <c r="D20" s="45">
        <v>97691.958797945699</v>
      </c>
      <c r="E20" s="45">
        <v>93508.789167993804</v>
      </c>
      <c r="F20" s="45">
        <v>81002.459443996588</v>
      </c>
      <c r="G20" s="168">
        <v>75646.203874987303</v>
      </c>
      <c r="H20" s="168">
        <v>94015.9</v>
      </c>
      <c r="I20" s="169">
        <v>99888.7</v>
      </c>
      <c r="J20" s="168">
        <v>101577.59</v>
      </c>
      <c r="K20" s="168">
        <v>108474.5</v>
      </c>
      <c r="L20" s="168">
        <v>111089.60000000001</v>
      </c>
      <c r="M20" s="444"/>
      <c r="N20" s="30"/>
      <c r="O20" s="30"/>
      <c r="P20" s="30"/>
      <c r="Q20" s="30"/>
      <c r="R20" s="30"/>
    </row>
    <row r="21" spans="1:18">
      <c r="A21" s="28" t="s">
        <v>221</v>
      </c>
      <c r="B21" s="45">
        <v>70100.071280051605</v>
      </c>
      <c r="C21" s="45">
        <v>71594.352506089708</v>
      </c>
      <c r="D21" s="45">
        <v>73101.412313042805</v>
      </c>
      <c r="E21" s="45">
        <v>70591.846984021904</v>
      </c>
      <c r="F21" s="45">
        <v>61790.434943000102</v>
      </c>
      <c r="G21" s="168">
        <v>61237.610634992197</v>
      </c>
      <c r="H21" s="168">
        <v>77413.7</v>
      </c>
      <c r="I21" s="169">
        <v>81780.100000000006</v>
      </c>
      <c r="J21" s="168">
        <v>84393.8</v>
      </c>
      <c r="K21" s="168">
        <v>89505.1</v>
      </c>
      <c r="L21" s="168">
        <v>91278</v>
      </c>
      <c r="M21" s="444"/>
      <c r="N21" s="30"/>
      <c r="O21" s="30"/>
      <c r="P21" s="30"/>
      <c r="Q21" s="30"/>
      <c r="R21" s="30"/>
    </row>
    <row r="22" spans="1:18">
      <c r="A22" s="28" t="s">
        <v>222</v>
      </c>
      <c r="B22" s="45">
        <v>66981.719790048999</v>
      </c>
      <c r="C22" s="45">
        <v>68558.685952061904</v>
      </c>
      <c r="D22" s="45">
        <v>70156.959516037008</v>
      </c>
      <c r="E22" s="45">
        <v>67529.365737014901</v>
      </c>
      <c r="F22" s="45">
        <v>63265.477603992498</v>
      </c>
      <c r="G22" s="168">
        <v>57777.944226996304</v>
      </c>
      <c r="H22" s="168">
        <v>72031.3</v>
      </c>
      <c r="I22" s="169">
        <v>75378.5</v>
      </c>
      <c r="J22" s="168">
        <v>75895.61</v>
      </c>
      <c r="K22" s="168">
        <v>81998</v>
      </c>
      <c r="L22" s="168">
        <v>84130.2</v>
      </c>
      <c r="M22" s="444"/>
      <c r="N22" s="30"/>
      <c r="O22" s="30"/>
      <c r="P22" s="30"/>
      <c r="Q22" s="30"/>
      <c r="R22" s="30"/>
    </row>
    <row r="23" spans="1:18">
      <c r="A23" s="28" t="s">
        <v>223</v>
      </c>
      <c r="B23" s="45">
        <v>55893.7258500596</v>
      </c>
      <c r="C23" s="45">
        <v>56121.578234086097</v>
      </c>
      <c r="D23" s="45">
        <v>57154.024637036302</v>
      </c>
      <c r="E23" s="45">
        <v>56453.055998013493</v>
      </c>
      <c r="F23" s="45">
        <v>51687.676970001899</v>
      </c>
      <c r="G23" s="168">
        <v>50492.559740991397</v>
      </c>
      <c r="H23" s="168">
        <v>63811.6</v>
      </c>
      <c r="I23" s="169">
        <v>68371.600000000006</v>
      </c>
      <c r="J23" s="168">
        <v>68276.81</v>
      </c>
      <c r="K23" s="168">
        <v>72772.2</v>
      </c>
      <c r="L23" s="170">
        <v>75521.7</v>
      </c>
      <c r="M23" s="444"/>
      <c r="N23" s="30"/>
      <c r="O23" s="30"/>
      <c r="P23" s="30"/>
      <c r="Q23" s="30"/>
      <c r="R23" s="30"/>
    </row>
    <row r="24" spans="1:18">
      <c r="A24" s="28" t="s">
        <v>710</v>
      </c>
      <c r="B24" s="45">
        <v>54330.608620057297</v>
      </c>
      <c r="C24" s="45">
        <v>61217.655025099302</v>
      </c>
      <c r="D24" s="45">
        <v>69985.748532058598</v>
      </c>
      <c r="E24" s="45">
        <v>81786.512071984791</v>
      </c>
      <c r="F24" s="45">
        <v>116790.90573199201</v>
      </c>
      <c r="G24" s="168">
        <v>117210.910488015</v>
      </c>
      <c r="H24" s="168">
        <v>61931.7</v>
      </c>
      <c r="I24" s="169">
        <v>49341.3</v>
      </c>
      <c r="J24" s="168">
        <v>45393.18</v>
      </c>
      <c r="K24" s="168">
        <v>49436.9</v>
      </c>
      <c r="L24" s="168">
        <v>54016.1</v>
      </c>
      <c r="M24" s="444"/>
      <c r="N24" s="30"/>
      <c r="O24" s="30"/>
      <c r="P24" s="30"/>
      <c r="Q24" s="30"/>
      <c r="R24" s="30"/>
    </row>
    <row r="25" spans="1:18">
      <c r="A25" s="32" t="s">
        <v>224</v>
      </c>
      <c r="B25" s="48">
        <v>412040.64137031807</v>
      </c>
      <c r="C25" s="48">
        <v>425810.02958950354</v>
      </c>
      <c r="D25" s="48">
        <v>441148.46953314292</v>
      </c>
      <c r="E25" s="48">
        <v>439450.49036004336</v>
      </c>
      <c r="F25" s="48">
        <v>436266.53211298189</v>
      </c>
      <c r="G25" s="163">
        <v>421297.16099497856</v>
      </c>
      <c r="H25" s="163">
        <v>444077.6</v>
      </c>
      <c r="I25" s="164">
        <v>454256.2</v>
      </c>
      <c r="J25" s="165">
        <v>456199.6</v>
      </c>
      <c r="K25" s="165">
        <v>486854.3</v>
      </c>
      <c r="L25" s="165">
        <v>501271.9</v>
      </c>
      <c r="M25" s="447"/>
      <c r="N25" s="30"/>
      <c r="O25" s="30"/>
      <c r="P25" s="30"/>
      <c r="Q25" s="30"/>
      <c r="R25" s="30"/>
    </row>
    <row r="26" spans="1:18">
      <c r="A26" s="35"/>
      <c r="B26" s="43"/>
      <c r="C26" s="43"/>
      <c r="D26" s="43"/>
      <c r="E26" s="43"/>
      <c r="F26" s="43"/>
      <c r="G26" s="166"/>
      <c r="H26" s="166"/>
      <c r="I26" s="166"/>
      <c r="J26" s="166"/>
      <c r="K26" s="52"/>
      <c r="L26" s="166"/>
      <c r="M26" s="450"/>
      <c r="N26" s="30"/>
      <c r="O26" s="30"/>
      <c r="P26" s="30"/>
      <c r="Q26" s="30"/>
      <c r="R26" s="30"/>
    </row>
    <row r="27" spans="1:18" ht="17.25">
      <c r="A27" s="123" t="s">
        <v>359</v>
      </c>
      <c r="B27" s="173"/>
      <c r="C27" s="173"/>
      <c r="D27" s="173"/>
      <c r="E27" s="173"/>
      <c r="F27" s="173"/>
      <c r="G27" s="173"/>
      <c r="H27" s="173"/>
      <c r="I27" s="173"/>
      <c r="J27" s="173"/>
      <c r="K27" s="173"/>
      <c r="M27" s="30"/>
      <c r="N27" s="30"/>
      <c r="O27" s="30"/>
      <c r="P27" s="30"/>
      <c r="Q27" s="30"/>
      <c r="R27" s="30"/>
    </row>
    <row r="28" spans="1:18" ht="28.5">
      <c r="A28" s="24" t="s">
        <v>206</v>
      </c>
      <c r="B28" s="174" t="s">
        <v>360</v>
      </c>
      <c r="C28" s="175" t="s">
        <v>361</v>
      </c>
      <c r="D28" s="175" t="s">
        <v>362</v>
      </c>
      <c r="E28" s="175" t="s">
        <v>363</v>
      </c>
      <c r="F28" s="175" t="s">
        <v>364</v>
      </c>
      <c r="G28" s="175" t="s">
        <v>365</v>
      </c>
      <c r="H28" s="175" t="s">
        <v>366</v>
      </c>
      <c r="I28" s="176" t="s">
        <v>367</v>
      </c>
      <c r="J28" s="176" t="s">
        <v>368</v>
      </c>
      <c r="K28" s="176" t="s">
        <v>369</v>
      </c>
      <c r="L28" s="176" t="s">
        <v>370</v>
      </c>
      <c r="M28" s="21"/>
      <c r="N28" s="30"/>
      <c r="O28" s="30"/>
      <c r="P28" s="30"/>
      <c r="Q28" s="30"/>
      <c r="R28" s="30"/>
    </row>
    <row r="29" spans="1:18">
      <c r="A29" s="28" t="s">
        <v>219</v>
      </c>
      <c r="B29" s="177">
        <v>10.376553539516062</v>
      </c>
      <c r="C29" s="161">
        <v>10.477683990625358</v>
      </c>
      <c r="D29" s="161">
        <v>10.658073552713638</v>
      </c>
      <c r="E29" s="161">
        <v>10.35557958644525</v>
      </c>
      <c r="F29" s="161">
        <v>10.027916464755734</v>
      </c>
      <c r="G29" s="161">
        <v>9.5394677933320775</v>
      </c>
      <c r="H29" s="161">
        <v>10</v>
      </c>
      <c r="I29" s="161">
        <v>10.76</v>
      </c>
      <c r="J29" s="161">
        <v>10.45</v>
      </c>
      <c r="K29" s="161">
        <v>10.82</v>
      </c>
      <c r="L29" s="161">
        <v>10.92</v>
      </c>
      <c r="M29" s="161"/>
      <c r="N29" s="30"/>
      <c r="O29" s="30"/>
      <c r="P29" s="30"/>
      <c r="Q29" s="30"/>
      <c r="R29" s="30"/>
    </row>
    <row r="30" spans="1:18">
      <c r="A30" s="28" t="s">
        <v>220</v>
      </c>
      <c r="B30" s="177">
        <v>10.996933912535411</v>
      </c>
      <c r="C30" s="161">
        <v>11.078289112878526</v>
      </c>
      <c r="D30" s="161">
        <v>11.307400347554172</v>
      </c>
      <c r="E30" s="161">
        <v>10.931657860747487</v>
      </c>
      <c r="F30" s="161">
        <v>10.577648676286191</v>
      </c>
      <c r="G30" s="161">
        <v>10.024679823618708</v>
      </c>
      <c r="H30" s="161">
        <v>10.48</v>
      </c>
      <c r="I30" s="161">
        <v>11.14</v>
      </c>
      <c r="J30" s="161">
        <v>10.75</v>
      </c>
      <c r="K30" s="161">
        <v>11.08</v>
      </c>
      <c r="L30" s="161">
        <v>11.19</v>
      </c>
      <c r="M30" s="161"/>
      <c r="N30" s="30"/>
      <c r="O30" s="30"/>
      <c r="P30" s="30"/>
      <c r="Q30" s="30"/>
      <c r="R30" s="30"/>
    </row>
    <row r="31" spans="1:18">
      <c r="A31" s="28" t="s">
        <v>221</v>
      </c>
      <c r="B31" s="177">
        <v>11.32655312657816</v>
      </c>
      <c r="C31" s="161">
        <v>11.301929041980145</v>
      </c>
      <c r="D31" s="161">
        <v>11.573502402372474</v>
      </c>
      <c r="E31" s="161">
        <v>11.292236520018905</v>
      </c>
      <c r="F31" s="161">
        <v>11.004086913509822</v>
      </c>
      <c r="G31" s="161">
        <v>10.51605385909796</v>
      </c>
      <c r="H31" s="161">
        <v>10.92</v>
      </c>
      <c r="I31" s="161">
        <v>11.68</v>
      </c>
      <c r="J31" s="161">
        <v>11.43</v>
      </c>
      <c r="K31" s="161">
        <v>11.74</v>
      </c>
      <c r="L31" s="161">
        <v>11.87</v>
      </c>
      <c r="M31" s="161"/>
      <c r="N31" s="30"/>
      <c r="O31" s="30"/>
      <c r="P31" s="30"/>
      <c r="Q31" s="30"/>
      <c r="R31" s="30"/>
    </row>
    <row r="32" spans="1:18">
      <c r="A32" s="28" t="s">
        <v>222</v>
      </c>
      <c r="B32" s="177">
        <v>10.065145241373056</v>
      </c>
      <c r="C32" s="161">
        <v>10.12487475869697</v>
      </c>
      <c r="D32" s="161">
        <v>10.411571639056158</v>
      </c>
      <c r="E32" s="161">
        <v>10.170719339581549</v>
      </c>
      <c r="F32" s="161">
        <v>10.085158104401918</v>
      </c>
      <c r="G32" s="161">
        <v>9.6062453502067058</v>
      </c>
      <c r="H32" s="161">
        <v>9.89</v>
      </c>
      <c r="I32" s="161">
        <v>10.42</v>
      </c>
      <c r="J32" s="161">
        <v>10.08</v>
      </c>
      <c r="K32" s="161">
        <v>10.46</v>
      </c>
      <c r="L32" s="161">
        <v>10.55</v>
      </c>
      <c r="M32" s="161"/>
      <c r="N32" s="30"/>
      <c r="O32" s="30"/>
      <c r="P32" s="30"/>
      <c r="Q32" s="30"/>
      <c r="R32" s="30"/>
    </row>
    <row r="33" spans="1:18">
      <c r="A33" s="28" t="s">
        <v>223</v>
      </c>
      <c r="B33" s="177">
        <v>9.5345973039920668</v>
      </c>
      <c r="C33" s="161">
        <v>9.6096930916239458</v>
      </c>
      <c r="D33" s="161">
        <v>9.8469895293360707</v>
      </c>
      <c r="E33" s="161">
        <v>9.5694223582176541</v>
      </c>
      <c r="F33" s="161">
        <v>9.4780366966323299</v>
      </c>
      <c r="G33" s="161">
        <v>9.1208696451913021</v>
      </c>
      <c r="H33" s="161">
        <v>9.49</v>
      </c>
      <c r="I33" s="161">
        <v>10.06</v>
      </c>
      <c r="J33" s="161">
        <v>9.73</v>
      </c>
      <c r="K33" s="161">
        <v>10.02</v>
      </c>
      <c r="L33" s="161">
        <v>10.15</v>
      </c>
      <c r="M33" s="161"/>
      <c r="N33" s="30"/>
      <c r="O33" s="30"/>
      <c r="P33" s="30"/>
      <c r="Q33" s="30"/>
      <c r="R33" s="30"/>
    </row>
    <row r="34" spans="1:18">
      <c r="A34" s="28" t="s">
        <v>710</v>
      </c>
      <c r="B34" s="177">
        <v>11.441281826182763</v>
      </c>
      <c r="C34" s="161">
        <v>11.048628465638171</v>
      </c>
      <c r="D34" s="161">
        <v>11.005093649154512</v>
      </c>
      <c r="E34" s="161">
        <v>10.85969051576034</v>
      </c>
      <c r="F34" s="161">
        <v>11.054894735291988</v>
      </c>
      <c r="G34" s="161">
        <v>10.916614097756909</v>
      </c>
      <c r="H34" s="161">
        <v>11.27</v>
      </c>
      <c r="I34" s="161">
        <v>11.42</v>
      </c>
      <c r="J34" s="161">
        <v>11.07</v>
      </c>
      <c r="K34" s="161">
        <v>11.56</v>
      </c>
      <c r="L34" s="161">
        <v>11.87</v>
      </c>
      <c r="M34" s="161"/>
      <c r="N34" s="30"/>
      <c r="O34" s="30"/>
      <c r="P34" s="30"/>
      <c r="Q34" s="30"/>
      <c r="R34" s="30"/>
    </row>
    <row r="35" spans="1:18">
      <c r="A35" s="32" t="s">
        <v>224</v>
      </c>
      <c r="B35" s="178">
        <v>10.61294180275331</v>
      </c>
      <c r="C35" s="179">
        <v>10.63043138686273</v>
      </c>
      <c r="D35" s="179">
        <v>10.835663822557484</v>
      </c>
      <c r="E35" s="179">
        <v>10.565089965927132</v>
      </c>
      <c r="F35" s="179">
        <v>10.45699575420071</v>
      </c>
      <c r="G35" s="179">
        <v>10.070583986773826</v>
      </c>
      <c r="H35" s="179">
        <v>10.31</v>
      </c>
      <c r="I35" s="179">
        <v>10.89</v>
      </c>
      <c r="J35" s="180">
        <v>10.56</v>
      </c>
      <c r="K35" s="180">
        <v>10.91</v>
      </c>
      <c r="L35" s="180">
        <v>11.05</v>
      </c>
      <c r="M35" s="161"/>
      <c r="N35" s="30"/>
      <c r="O35" s="30"/>
      <c r="P35" s="30"/>
      <c r="Q35" s="30"/>
      <c r="R35" s="30"/>
    </row>
    <row r="36" spans="1:18">
      <c r="A36" s="181"/>
      <c r="B36" s="182"/>
      <c r="C36" s="182"/>
      <c r="D36" s="182"/>
      <c r="E36" s="182"/>
      <c r="F36" s="182"/>
      <c r="G36" s="183"/>
      <c r="H36" s="183"/>
      <c r="I36" s="183"/>
      <c r="J36" s="183"/>
      <c r="K36" s="183"/>
      <c r="M36" s="30"/>
      <c r="N36" s="30"/>
      <c r="O36" s="30"/>
      <c r="P36" s="30"/>
      <c r="Q36" s="30"/>
      <c r="R36" s="30"/>
    </row>
    <row r="37" spans="1:18" ht="17.25">
      <c r="A37" s="184" t="s">
        <v>371</v>
      </c>
      <c r="B37" s="173"/>
      <c r="C37" s="173"/>
      <c r="D37" s="173"/>
      <c r="E37" s="173"/>
      <c r="F37" s="173"/>
      <c r="G37" s="173"/>
      <c r="H37" s="173"/>
      <c r="I37" s="173"/>
      <c r="J37" s="173"/>
      <c r="K37" s="173"/>
      <c r="L37" s="173"/>
      <c r="M37" s="30"/>
      <c r="N37" s="30"/>
      <c r="O37" s="30"/>
      <c r="P37" s="30"/>
      <c r="Q37" s="30"/>
      <c r="R37" s="30"/>
    </row>
    <row r="38" spans="1:18" ht="30">
      <c r="A38" s="185" t="s">
        <v>206</v>
      </c>
      <c r="B38" s="174" t="s">
        <v>265</v>
      </c>
      <c r="C38" s="175" t="s">
        <v>266</v>
      </c>
      <c r="D38" s="175" t="s">
        <v>372</v>
      </c>
      <c r="E38" s="175" t="s">
        <v>268</v>
      </c>
      <c r="F38" s="175" t="s">
        <v>269</v>
      </c>
      <c r="G38" s="175" t="s">
        <v>270</v>
      </c>
      <c r="H38" s="175" t="s">
        <v>271</v>
      </c>
      <c r="I38" s="176" t="s">
        <v>272</v>
      </c>
      <c r="J38" s="176" t="s">
        <v>273</v>
      </c>
      <c r="K38" s="186" t="s">
        <v>274</v>
      </c>
      <c r="L38" s="176" t="s">
        <v>275</v>
      </c>
      <c r="M38" s="187"/>
      <c r="N38" s="30"/>
      <c r="O38" s="30"/>
      <c r="P38" s="30"/>
      <c r="Q38" s="30"/>
      <c r="R38" s="30"/>
    </row>
    <row r="39" spans="1:18">
      <c r="A39" s="28" t="s">
        <v>219</v>
      </c>
      <c r="B39" s="188">
        <v>9.7460539980034119E-3</v>
      </c>
      <c r="C39" s="95">
        <v>1.7216549215425737E-2</v>
      </c>
      <c r="D39" s="95">
        <v>-2.83816737398449E-2</v>
      </c>
      <c r="E39" s="95">
        <v>-3.1641215149213399E-2</v>
      </c>
      <c r="F39" s="95">
        <v>-4.8708889143658632E-2</v>
      </c>
      <c r="G39" s="189">
        <v>4.8276509407561133E-2</v>
      </c>
      <c r="H39" s="189">
        <v>7.5999999999999984E-2</v>
      </c>
      <c r="I39" s="190">
        <v>-2.8810408921933133E-2</v>
      </c>
      <c r="J39" s="190">
        <v>3.54066985645934E-2</v>
      </c>
      <c r="K39" s="191">
        <v>9.242144177449136E-3</v>
      </c>
      <c r="L39" s="140">
        <v>5.2023121387283149E-2</v>
      </c>
      <c r="M39" s="95"/>
      <c r="N39" s="30"/>
      <c r="O39" s="30"/>
      <c r="P39" s="30"/>
      <c r="Q39" s="30"/>
      <c r="R39" s="30"/>
    </row>
    <row r="40" spans="1:18">
      <c r="A40" s="28" t="s">
        <v>220</v>
      </c>
      <c r="B40" s="188">
        <v>7.3979893841480664E-3</v>
      </c>
      <c r="C40" s="95">
        <v>2.068110268121668E-2</v>
      </c>
      <c r="D40" s="95">
        <v>-3.3229785384574176E-2</v>
      </c>
      <c r="E40" s="95">
        <v>-3.2383851467986675E-2</v>
      </c>
      <c r="F40" s="95">
        <v>-5.2277105204597357E-2</v>
      </c>
      <c r="G40" s="189">
        <v>4.5419922071579015E-2</v>
      </c>
      <c r="H40" s="189">
        <v>6.2977099236641229E-2</v>
      </c>
      <c r="I40" s="190">
        <v>-3.5008976660682277E-2</v>
      </c>
      <c r="J40" s="190">
        <v>3.0697674418604659E-2</v>
      </c>
      <c r="K40" s="191">
        <v>9.9277978339349666E-3</v>
      </c>
      <c r="L40" s="140">
        <v>1.7272727272727228E-2</v>
      </c>
      <c r="M40" s="21"/>
      <c r="N40" s="30"/>
      <c r="O40" s="30"/>
      <c r="P40" s="30"/>
      <c r="Q40" s="30"/>
      <c r="R40" s="30"/>
    </row>
    <row r="41" spans="1:18">
      <c r="A41" s="28" t="s">
        <v>221</v>
      </c>
      <c r="B41" s="188">
        <v>-2.1740139584242734E-3</v>
      </c>
      <c r="C41" s="95">
        <v>2.4028938722194332E-2</v>
      </c>
      <c r="D41" s="95">
        <v>-2.4302572598586231E-2</v>
      </c>
      <c r="E41" s="95">
        <v>-2.5517496555996791E-2</v>
      </c>
      <c r="F41" s="95">
        <v>-4.4350163557205148E-2</v>
      </c>
      <c r="G41" s="189">
        <v>3.8412330928922149E-2</v>
      </c>
      <c r="H41" s="189">
        <v>6.9597069597069572E-2</v>
      </c>
      <c r="I41" s="190">
        <v>-2.1404109589041095E-2</v>
      </c>
      <c r="J41" s="190">
        <v>2.7121609798775197E-2</v>
      </c>
      <c r="K41" s="191">
        <v>1.1073253833049319E-2</v>
      </c>
      <c r="L41" s="140">
        <v>4.7661076787290306E-2</v>
      </c>
      <c r="M41" s="95"/>
      <c r="N41" s="30"/>
      <c r="O41" s="30"/>
      <c r="P41" s="30"/>
      <c r="Q41" s="30"/>
      <c r="R41" s="30"/>
    </row>
    <row r="42" spans="1:18">
      <c r="A42" s="28" t="s">
        <v>222</v>
      </c>
      <c r="B42" s="188">
        <v>5.9342926397519301E-3</v>
      </c>
      <c r="C42" s="95">
        <v>2.8316091526260429E-2</v>
      </c>
      <c r="D42" s="95">
        <v>-2.313313569020815E-2</v>
      </c>
      <c r="E42" s="95">
        <v>-8.4125057749505142E-3</v>
      </c>
      <c r="F42" s="95">
        <v>-4.7486886099106264E-2</v>
      </c>
      <c r="G42" s="189">
        <v>2.9538559494234552E-2</v>
      </c>
      <c r="H42" s="189">
        <v>5.3589484327603569E-2</v>
      </c>
      <c r="I42" s="190">
        <v>-3.2629558541266784E-2</v>
      </c>
      <c r="J42" s="190">
        <v>3.7698412698412773E-2</v>
      </c>
      <c r="K42" s="191">
        <v>8.604206500956009E-3</v>
      </c>
      <c r="L42" s="140">
        <v>4.7666335650446916E-2</v>
      </c>
      <c r="M42" s="95"/>
      <c r="N42" s="30"/>
      <c r="O42" s="30"/>
      <c r="P42" s="30"/>
      <c r="Q42" s="30"/>
      <c r="R42" s="30"/>
    </row>
    <row r="43" spans="1:18">
      <c r="A43" s="28" t="s">
        <v>223</v>
      </c>
      <c r="B43" s="188">
        <v>7.876136268538253E-3</v>
      </c>
      <c r="C43" s="95">
        <v>2.4693446028880836E-2</v>
      </c>
      <c r="D43" s="95">
        <v>-2.8188023384354256E-2</v>
      </c>
      <c r="E43" s="95">
        <v>-9.549757358849097E-3</v>
      </c>
      <c r="F43" s="95">
        <v>-3.7683653574366725E-2</v>
      </c>
      <c r="G43" s="189">
        <v>4.0470960464094645E-2</v>
      </c>
      <c r="H43" s="189">
        <v>6.006322444678612E-2</v>
      </c>
      <c r="I43" s="190">
        <v>-3.2803180914512925E-2</v>
      </c>
      <c r="J43" s="190">
        <v>2.9804727646454175E-2</v>
      </c>
      <c r="K43" s="191">
        <v>1.2974051896207664E-2</v>
      </c>
      <c r="L43" s="140">
        <v>6.5057712486883634E-2</v>
      </c>
      <c r="M43" s="95"/>
      <c r="N43" s="30"/>
      <c r="O43" s="30"/>
      <c r="P43" s="30"/>
      <c r="Q43" s="30"/>
      <c r="R43" s="30"/>
    </row>
    <row r="44" spans="1:18">
      <c r="A44" s="28" t="s">
        <v>710</v>
      </c>
      <c r="B44" s="188">
        <v>-3.4319000834856304E-2</v>
      </c>
      <c r="C44" s="95">
        <v>-3.9402914686700041E-3</v>
      </c>
      <c r="D44" s="95">
        <v>-1.3212348575093041E-2</v>
      </c>
      <c r="E44" s="95">
        <v>1.7975118098287828E-2</v>
      </c>
      <c r="F44" s="95">
        <v>-1.2508544029245934E-2</v>
      </c>
      <c r="G44" s="189">
        <v>3.2371383569902157E-2</v>
      </c>
      <c r="H44" s="189">
        <v>1.3309671694764895E-2</v>
      </c>
      <c r="I44" s="190">
        <v>-3.0647985989492088E-2</v>
      </c>
      <c r="J44" s="190">
        <v>4.4263775971093065E-2</v>
      </c>
      <c r="K44" s="191">
        <v>2.6816608996539679E-2</v>
      </c>
      <c r="L44" s="140">
        <v>3.7587412587412564E-2</v>
      </c>
      <c r="M44" s="95"/>
      <c r="N44" s="30"/>
      <c r="O44" s="30"/>
      <c r="P44" s="30"/>
      <c r="Q44" s="30"/>
      <c r="R44" s="30"/>
    </row>
    <row r="45" spans="1:18">
      <c r="A45" s="32" t="s">
        <v>224</v>
      </c>
      <c r="B45" s="34">
        <v>1.6479487435691483E-3</v>
      </c>
      <c r="C45" s="112">
        <v>1.9306124862287666E-2</v>
      </c>
      <c r="D45" s="112">
        <v>-2.4970676560403769E-2</v>
      </c>
      <c r="E45" s="112">
        <v>-1.0231262779117924E-2</v>
      </c>
      <c r="F45" s="112">
        <v>-3.6952464791013905E-2</v>
      </c>
      <c r="G45" s="192">
        <v>2.3773796389624534E-2</v>
      </c>
      <c r="H45" s="192">
        <v>5.6256062075654707E-2</v>
      </c>
      <c r="I45" s="193">
        <v>-3.0303030303030307E-2</v>
      </c>
      <c r="J45" s="193">
        <v>3.3143939393939358E-2</v>
      </c>
      <c r="K45" s="194">
        <v>1.2832263978001884E-2</v>
      </c>
      <c r="L45" s="112">
        <v>4.1470311027332826E-2</v>
      </c>
      <c r="M45" s="95"/>
      <c r="N45" s="30"/>
      <c r="O45" s="30"/>
      <c r="P45" s="30"/>
      <c r="Q45" s="30"/>
      <c r="R45" s="30"/>
    </row>
    <row r="46" spans="1:18">
      <c r="A46" s="35"/>
      <c r="B46" s="52"/>
      <c r="C46" s="52"/>
      <c r="D46" s="52"/>
      <c r="E46" s="52"/>
      <c r="F46" s="52"/>
      <c r="G46" s="52"/>
      <c r="H46" s="52"/>
      <c r="I46" s="21"/>
      <c r="J46" s="21"/>
      <c r="K46" s="21"/>
      <c r="L46" s="21"/>
      <c r="M46" s="30"/>
      <c r="N46" s="30"/>
      <c r="O46" s="30"/>
      <c r="P46" s="30"/>
      <c r="Q46" s="30"/>
      <c r="R46" s="30"/>
    </row>
    <row r="47" spans="1:18" ht="17.25">
      <c r="A47" s="184" t="s">
        <v>712</v>
      </c>
      <c r="B47" s="104"/>
      <c r="C47" s="104"/>
      <c r="D47" s="104"/>
      <c r="E47" s="104"/>
      <c r="F47" s="104"/>
      <c r="G47" s="104"/>
      <c r="H47" s="104"/>
      <c r="I47" s="104"/>
      <c r="J47" s="104"/>
      <c r="K47" s="104"/>
      <c r="L47" s="104"/>
      <c r="M47" s="30"/>
      <c r="N47" s="30"/>
      <c r="O47" s="30"/>
      <c r="P47" s="30"/>
      <c r="Q47" s="30"/>
      <c r="R47" s="30"/>
    </row>
    <row r="48" spans="1:18">
      <c r="A48" s="195" t="s">
        <v>224</v>
      </c>
      <c r="B48" s="196" t="s">
        <v>207</v>
      </c>
      <c r="C48" s="196" t="s">
        <v>208</v>
      </c>
      <c r="D48" s="196" t="s">
        <v>209</v>
      </c>
      <c r="E48" s="196" t="s">
        <v>210</v>
      </c>
      <c r="F48" s="196" t="s">
        <v>211</v>
      </c>
      <c r="G48" s="196" t="s">
        <v>212</v>
      </c>
      <c r="H48" s="196" t="s">
        <v>213</v>
      </c>
      <c r="I48" s="176" t="s">
        <v>373</v>
      </c>
      <c r="J48" s="196" t="s">
        <v>215</v>
      </c>
      <c r="K48" s="196" t="s">
        <v>216</v>
      </c>
      <c r="L48" s="196" t="s">
        <v>217</v>
      </c>
      <c r="M48" s="21"/>
      <c r="N48" s="30"/>
      <c r="O48" s="30"/>
      <c r="P48" s="30"/>
      <c r="Q48" s="30"/>
      <c r="R48" s="30"/>
    </row>
    <row r="49" spans="1:18">
      <c r="A49" s="28" t="s">
        <v>808</v>
      </c>
      <c r="B49" s="197">
        <v>1829725</v>
      </c>
      <c r="C49" s="197">
        <v>1840498</v>
      </c>
      <c r="D49" s="197">
        <v>1851621</v>
      </c>
      <c r="E49" s="197">
        <v>1862137</v>
      </c>
      <c r="F49" s="197">
        <v>1870834</v>
      </c>
      <c r="G49" s="197">
        <v>1881641</v>
      </c>
      <c r="H49" s="197">
        <v>1893667</v>
      </c>
      <c r="I49" s="197">
        <v>1895510</v>
      </c>
      <c r="J49" s="197">
        <v>1904564</v>
      </c>
      <c r="K49" s="197">
        <v>1904564</v>
      </c>
      <c r="L49" s="197">
        <v>1904564</v>
      </c>
      <c r="M49" s="21"/>
      <c r="N49" s="30"/>
      <c r="O49" s="30"/>
      <c r="P49" s="30"/>
      <c r="Q49" s="30"/>
      <c r="R49" s="30"/>
    </row>
    <row r="50" spans="1:18">
      <c r="A50" s="28" t="s">
        <v>713</v>
      </c>
      <c r="B50" s="168">
        <v>412040.64137031807</v>
      </c>
      <c r="C50" s="168">
        <v>425810.02958950354</v>
      </c>
      <c r="D50" s="168">
        <v>441148.46953314292</v>
      </c>
      <c r="E50" s="168">
        <v>439450.49036004336</v>
      </c>
      <c r="F50" s="168">
        <v>436266.53211298189</v>
      </c>
      <c r="G50" s="168">
        <v>421297.16099497856</v>
      </c>
      <c r="H50" s="168">
        <v>444077.6</v>
      </c>
      <c r="I50" s="168">
        <v>454256.2</v>
      </c>
      <c r="J50" s="198">
        <v>456199.6</v>
      </c>
      <c r="K50" s="198">
        <v>486854.3</v>
      </c>
      <c r="L50" s="198">
        <v>501271.9</v>
      </c>
      <c r="M50" s="21"/>
      <c r="N50" s="30"/>
      <c r="O50" s="30"/>
      <c r="P50" s="30"/>
      <c r="Q50" s="30"/>
      <c r="R50" s="30"/>
    </row>
    <row r="51" spans="1:18">
      <c r="A51" s="199" t="s">
        <v>374</v>
      </c>
      <c r="B51" s="200">
        <v>225.19266084811545</v>
      </c>
      <c r="C51" s="200">
        <v>231.35587737096347</v>
      </c>
      <c r="D51" s="200">
        <v>238.24987377716224</v>
      </c>
      <c r="E51" s="200">
        <v>235.99256679827712</v>
      </c>
      <c r="F51" s="200">
        <v>233.19360890008517</v>
      </c>
      <c r="G51" s="200">
        <v>223.89879950265677</v>
      </c>
      <c r="H51" s="200">
        <v>234.5067004916915</v>
      </c>
      <c r="I51" s="200">
        <v>239.64853786052302</v>
      </c>
      <c r="J51" s="200">
        <v>239.52969039999999</v>
      </c>
      <c r="K51" s="200">
        <v>255.62508879999999</v>
      </c>
      <c r="L51" s="200">
        <v>263.19582910209476</v>
      </c>
      <c r="M51" s="21"/>
      <c r="N51" s="30"/>
      <c r="O51" s="30"/>
      <c r="P51" s="30"/>
      <c r="Q51" s="30"/>
      <c r="R51" s="30"/>
    </row>
    <row r="52" spans="1:18">
      <c r="A52" s="28" t="s">
        <v>375</v>
      </c>
      <c r="B52" s="201">
        <v>38824.356999999996</v>
      </c>
      <c r="C52" s="201">
        <v>40055.76200000001</v>
      </c>
      <c r="D52" s="201">
        <v>40712.639000000003</v>
      </c>
      <c r="E52" s="201">
        <v>41594.580999999998</v>
      </c>
      <c r="F52" s="201">
        <v>41720.063999999998</v>
      </c>
      <c r="G52" s="201">
        <v>41834.432000000001</v>
      </c>
      <c r="H52" s="201">
        <v>43052.800000000003</v>
      </c>
      <c r="I52" s="201">
        <v>41699.856</v>
      </c>
      <c r="J52" s="201">
        <v>43193.599999999999</v>
      </c>
      <c r="K52" s="201">
        <v>44615</v>
      </c>
      <c r="L52" s="201">
        <v>45383.7</v>
      </c>
      <c r="M52" s="21"/>
      <c r="N52" s="30"/>
      <c r="O52" s="30"/>
      <c r="P52" s="30"/>
      <c r="Q52" s="30"/>
      <c r="R52" s="30"/>
    </row>
    <row r="53" spans="1:18">
      <c r="A53" s="199" t="s">
        <v>376</v>
      </c>
      <c r="B53" s="202">
        <v>21.218684228504284</v>
      </c>
      <c r="C53" s="202">
        <v>21.763545518658542</v>
      </c>
      <c r="D53" s="202">
        <v>21.987566029981298</v>
      </c>
      <c r="E53" s="202">
        <v>22.337014408714289</v>
      </c>
      <c r="F53" s="202">
        <v>22.300248979866733</v>
      </c>
      <c r="G53" s="202">
        <v>22.23295091890536</v>
      </c>
      <c r="H53" s="202">
        <v>22.735148259963342</v>
      </c>
      <c r="I53" s="202">
        <v>21.999280404745953</v>
      </c>
      <c r="J53" s="202">
        <v>22.67898847</v>
      </c>
      <c r="K53" s="202">
        <v>23.4</v>
      </c>
      <c r="L53" s="202">
        <v>23.828939851850606</v>
      </c>
      <c r="M53" s="203"/>
      <c r="N53" s="30"/>
      <c r="O53" s="30"/>
      <c r="P53" s="30"/>
      <c r="Q53" s="30"/>
      <c r="R53" s="30"/>
    </row>
    <row r="54" spans="1:18">
      <c r="A54" s="204"/>
      <c r="B54" s="202"/>
      <c r="C54" s="202"/>
      <c r="D54" s="202"/>
      <c r="E54" s="202"/>
      <c r="F54" s="202"/>
      <c r="G54" s="202"/>
      <c r="H54" s="202"/>
      <c r="I54" s="202"/>
      <c r="J54" s="202"/>
      <c r="K54" s="202"/>
      <c r="L54" s="203"/>
      <c r="M54" s="30"/>
      <c r="N54" s="30"/>
      <c r="O54" s="30"/>
      <c r="P54" s="30"/>
      <c r="Q54" s="30"/>
      <c r="R54" s="30"/>
    </row>
    <row r="55" spans="1:18" ht="17.25">
      <c r="A55" s="184" t="s">
        <v>714</v>
      </c>
      <c r="B55" s="30"/>
      <c r="C55" s="30"/>
      <c r="D55" s="30"/>
      <c r="E55" s="30"/>
      <c r="F55" s="30"/>
      <c r="G55" s="30"/>
      <c r="H55" s="30"/>
      <c r="I55" s="205"/>
      <c r="J55" s="202"/>
      <c r="K55" s="202"/>
      <c r="L55" s="203"/>
      <c r="M55" s="30"/>
      <c r="N55" s="30"/>
      <c r="O55" s="30"/>
      <c r="P55" s="30"/>
      <c r="Q55" s="30"/>
      <c r="R55" s="30"/>
    </row>
    <row r="56" spans="1:18" ht="45">
      <c r="A56" s="195" t="s">
        <v>224</v>
      </c>
      <c r="B56" s="176" t="s">
        <v>377</v>
      </c>
      <c r="C56" s="176" t="s">
        <v>378</v>
      </c>
      <c r="D56" s="176" t="s">
        <v>379</v>
      </c>
      <c r="E56" s="176" t="s">
        <v>380</v>
      </c>
      <c r="F56" s="206" t="s">
        <v>381</v>
      </c>
      <c r="G56" s="176" t="s">
        <v>296</v>
      </c>
      <c r="H56" s="186" t="s">
        <v>297</v>
      </c>
      <c r="I56" s="176" t="s">
        <v>382</v>
      </c>
      <c r="J56" s="207" t="s">
        <v>383</v>
      </c>
      <c r="K56" s="452"/>
      <c r="L56" s="200"/>
      <c r="M56" s="203"/>
      <c r="N56" s="30"/>
      <c r="O56" s="30"/>
      <c r="P56" s="30"/>
      <c r="Q56" s="30"/>
      <c r="R56" s="30"/>
    </row>
    <row r="57" spans="1:18">
      <c r="A57" s="28" t="s">
        <v>384</v>
      </c>
      <c r="B57" s="208">
        <v>23206.9</v>
      </c>
      <c r="C57" s="208">
        <v>23345.599999999999</v>
      </c>
      <c r="D57" s="208">
        <v>24356.9</v>
      </c>
      <c r="E57" s="208">
        <v>23132.799999999999</v>
      </c>
      <c r="F57" s="208">
        <v>24243.5</v>
      </c>
      <c r="G57" s="208">
        <v>25204.2</v>
      </c>
      <c r="H57" s="209">
        <v>25708.6</v>
      </c>
      <c r="I57" s="210">
        <v>2.0012537592940773E-2</v>
      </c>
      <c r="J57" s="211">
        <v>0.10779983539378361</v>
      </c>
      <c r="K57" s="446"/>
      <c r="L57" s="212"/>
      <c r="M57" s="203"/>
      <c r="N57" s="30"/>
      <c r="O57" s="30"/>
      <c r="P57" s="30"/>
      <c r="Q57" s="30"/>
      <c r="R57" s="30"/>
    </row>
    <row r="58" spans="1:18">
      <c r="A58" s="28" t="s">
        <v>385</v>
      </c>
      <c r="B58" s="208">
        <v>41720.1</v>
      </c>
      <c r="C58" s="208">
        <v>41834.400000000001</v>
      </c>
      <c r="D58" s="208">
        <v>43052.800000000003</v>
      </c>
      <c r="E58" s="208">
        <v>41699.9</v>
      </c>
      <c r="F58" s="208">
        <v>43193.599999999999</v>
      </c>
      <c r="G58" s="208">
        <v>44615</v>
      </c>
      <c r="H58" s="209">
        <v>45383.7</v>
      </c>
      <c r="I58" s="213">
        <v>1.7229631289924847E-2</v>
      </c>
      <c r="J58" s="211">
        <v>8.7813787598783291E-2</v>
      </c>
      <c r="K58" s="446"/>
      <c r="L58" s="202"/>
      <c r="M58" s="202"/>
      <c r="N58" s="30"/>
      <c r="O58" s="30"/>
      <c r="P58" s="30"/>
      <c r="Q58" s="30"/>
      <c r="R58" s="30"/>
    </row>
    <row r="59" spans="1:18">
      <c r="A59" s="199" t="s">
        <v>386</v>
      </c>
      <c r="B59" s="214">
        <v>1.8</v>
      </c>
      <c r="C59" s="214">
        <v>1.79</v>
      </c>
      <c r="D59" s="214">
        <v>1.77</v>
      </c>
      <c r="E59" s="214">
        <v>1.8</v>
      </c>
      <c r="F59" s="214">
        <v>1.78</v>
      </c>
      <c r="G59" s="214">
        <v>1.77</v>
      </c>
      <c r="H59" s="215">
        <v>1.77</v>
      </c>
      <c r="I59" s="216">
        <v>0</v>
      </c>
      <c r="J59" s="217">
        <v>-1.666666666666668E-2</v>
      </c>
      <c r="K59" s="446"/>
      <c r="L59" s="218"/>
      <c r="M59" s="203"/>
      <c r="N59" s="30"/>
      <c r="O59" s="30"/>
      <c r="P59" s="30"/>
      <c r="Q59" s="30"/>
      <c r="R59" s="30"/>
    </row>
    <row r="60" spans="1:18">
      <c r="A60" s="219"/>
      <c r="B60" s="220"/>
      <c r="C60" s="220"/>
      <c r="D60" s="220"/>
      <c r="E60" s="220"/>
      <c r="F60" s="220"/>
      <c r="G60" s="220"/>
      <c r="H60" s="220"/>
      <c r="I60" s="30"/>
      <c r="J60" s="30"/>
      <c r="K60" s="30"/>
      <c r="L60" s="30"/>
      <c r="M60" s="30"/>
      <c r="N60" s="30"/>
      <c r="O60" s="30"/>
      <c r="P60" s="30"/>
      <c r="Q60" s="30"/>
      <c r="R60" s="30"/>
    </row>
    <row r="61" spans="1:18">
      <c r="A61" s="13" t="s">
        <v>226</v>
      </c>
      <c r="B61" s="43"/>
      <c r="C61" s="43"/>
      <c r="D61" s="43"/>
      <c r="E61" s="43"/>
      <c r="F61" s="43"/>
      <c r="G61" s="43"/>
      <c r="H61" s="43"/>
      <c r="I61" s="30"/>
      <c r="J61" s="221"/>
      <c r="K61" s="222"/>
      <c r="L61" s="30"/>
      <c r="M61" s="30"/>
      <c r="N61" s="30"/>
      <c r="O61" s="30"/>
      <c r="P61" s="30"/>
      <c r="Q61" s="30"/>
      <c r="R61" s="30"/>
    </row>
    <row r="62" spans="1:18">
      <c r="A62" s="18" t="s">
        <v>203</v>
      </c>
      <c r="B62" s="43"/>
      <c r="C62" s="43"/>
      <c r="D62" s="43"/>
      <c r="E62" s="43"/>
      <c r="F62" s="43"/>
      <c r="G62" s="43"/>
      <c r="H62" s="43"/>
      <c r="I62" s="221"/>
      <c r="J62" s="221"/>
      <c r="K62" s="30"/>
      <c r="L62" s="30"/>
      <c r="M62" s="30"/>
      <c r="N62" s="30"/>
      <c r="O62" s="30"/>
      <c r="P62" s="30"/>
      <c r="Q62" s="30"/>
      <c r="R62" s="30"/>
    </row>
  </sheetData>
  <hyperlinks>
    <hyperlink ref="A61" location="'Table List'!A1" display="Back to Table List" xr:uid="{0B247A0D-CCEB-4423-8B19-2668928B6CB1}"/>
    <hyperlink ref="A62" location="notes!A1" display="Notes" xr:uid="{CB0F81D0-30D2-47C3-8648-4999BE3462DA}"/>
  </hyperlinks>
  <pageMargins left="0.7" right="0.7" top="0.75" bottom="0.75" header="0.3" footer="0.3"/>
  <tableParts count="6">
    <tablePart r:id="rId1"/>
    <tablePart r:id="rId2"/>
    <tablePart r:id="rId3"/>
    <tablePart r:id="rId4"/>
    <tablePart r:id="rId5"/>
    <tablePart r:id="rId6"/>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F7F33-EFB3-47B2-8F45-04D46986AABB}">
  <dimension ref="A1:N71"/>
  <sheetViews>
    <sheetView workbookViewId="0"/>
  </sheetViews>
  <sheetFormatPr defaultColWidth="0" defaultRowHeight="15" zeroHeight="1"/>
  <cols>
    <col min="1" max="1" width="39" customWidth="1"/>
    <col min="2" max="11" width="9.85546875" customWidth="1"/>
    <col min="12" max="12" width="10.5703125" bestFit="1" customWidth="1"/>
    <col min="13" max="14" width="9.140625" customWidth="1"/>
    <col min="15" max="16384" width="9.140625" hidden="1"/>
  </cols>
  <sheetData>
    <row r="1" spans="1:14" ht="19.5">
      <c r="A1" s="20" t="s">
        <v>810</v>
      </c>
      <c r="B1" s="21"/>
      <c r="C1" s="21"/>
      <c r="D1" s="21"/>
      <c r="E1" s="21"/>
      <c r="F1" s="21"/>
      <c r="G1" s="21"/>
      <c r="H1" s="21"/>
      <c r="I1" s="21"/>
      <c r="J1" s="21"/>
      <c r="K1" s="21"/>
      <c r="L1" s="21"/>
      <c r="M1" s="30"/>
      <c r="N1" s="30"/>
    </row>
    <row r="2" spans="1:14">
      <c r="A2" s="21" t="s">
        <v>781</v>
      </c>
      <c r="B2" s="21"/>
      <c r="C2" s="21"/>
      <c r="D2" s="21"/>
      <c r="E2" s="21"/>
      <c r="F2" s="21"/>
      <c r="G2" s="21"/>
      <c r="H2" s="21"/>
      <c r="I2" s="21"/>
      <c r="J2" s="21"/>
      <c r="K2" s="21"/>
      <c r="L2" s="21"/>
      <c r="M2" s="30"/>
      <c r="N2" s="30"/>
    </row>
    <row r="3" spans="1:14">
      <c r="A3" s="21" t="s">
        <v>681</v>
      </c>
      <c r="B3" s="21"/>
      <c r="C3" s="21"/>
      <c r="D3" s="21"/>
      <c r="E3" s="21"/>
      <c r="F3" s="21"/>
      <c r="G3" s="21"/>
      <c r="H3" s="21"/>
      <c r="I3" s="21"/>
      <c r="J3" s="21"/>
      <c r="K3" s="21"/>
      <c r="L3" s="21"/>
      <c r="M3" s="30"/>
      <c r="N3" s="30"/>
    </row>
    <row r="4" spans="1:14">
      <c r="A4" s="21" t="s">
        <v>335</v>
      </c>
      <c r="B4" s="21"/>
      <c r="C4" s="21"/>
      <c r="D4" s="21"/>
      <c r="E4" s="21"/>
      <c r="F4" s="21"/>
      <c r="G4" s="21"/>
      <c r="H4" s="21"/>
      <c r="I4" s="21"/>
      <c r="J4" s="21"/>
      <c r="K4" s="21"/>
      <c r="L4" s="21"/>
      <c r="M4" s="30"/>
      <c r="N4" s="30"/>
    </row>
    <row r="5" spans="1:14">
      <c r="A5" s="21"/>
      <c r="B5" s="21"/>
      <c r="C5" s="21"/>
      <c r="D5" s="21"/>
      <c r="E5" s="21"/>
      <c r="F5" s="21"/>
      <c r="G5" s="21"/>
      <c r="H5" s="21"/>
      <c r="I5" s="21"/>
      <c r="J5" s="21"/>
      <c r="K5" s="21"/>
      <c r="L5" s="21"/>
      <c r="M5" s="30"/>
      <c r="N5" s="30"/>
    </row>
    <row r="6" spans="1:14" ht="17.25">
      <c r="A6" s="123" t="s">
        <v>387</v>
      </c>
      <c r="B6" s="80"/>
      <c r="C6" s="80"/>
      <c r="D6" s="80"/>
      <c r="E6" s="80"/>
      <c r="F6" s="80"/>
      <c r="G6" s="80"/>
      <c r="H6" s="80"/>
      <c r="I6" s="80"/>
      <c r="J6" s="80"/>
      <c r="K6" s="80"/>
      <c r="L6" s="80"/>
      <c r="M6" s="30"/>
      <c r="N6" s="30"/>
    </row>
    <row r="7" spans="1:14" ht="28.5">
      <c r="A7" s="24" t="s">
        <v>228</v>
      </c>
      <c r="B7" s="156" t="s">
        <v>337</v>
      </c>
      <c r="C7" s="157" t="s">
        <v>338</v>
      </c>
      <c r="D7" s="157" t="s">
        <v>339</v>
      </c>
      <c r="E7" s="157" t="s">
        <v>340</v>
      </c>
      <c r="F7" s="157" t="s">
        <v>341</v>
      </c>
      <c r="G7" s="157" t="s">
        <v>342</v>
      </c>
      <c r="H7" s="157" t="s">
        <v>343</v>
      </c>
      <c r="I7" s="157" t="s">
        <v>344</v>
      </c>
      <c r="J7" s="157" t="s">
        <v>345</v>
      </c>
      <c r="K7" s="157" t="s">
        <v>346</v>
      </c>
      <c r="L7" s="157" t="s">
        <v>347</v>
      </c>
      <c r="M7" s="21"/>
      <c r="N7" s="30"/>
    </row>
    <row r="8" spans="1:14">
      <c r="A8" s="28" t="s">
        <v>230</v>
      </c>
      <c r="B8" s="45">
        <v>2481.2139999999999</v>
      </c>
      <c r="C8" s="45">
        <v>2531.0659999999998</v>
      </c>
      <c r="D8" s="45">
        <v>2521.7020000000002</v>
      </c>
      <c r="E8" s="45">
        <v>2503.701</v>
      </c>
      <c r="F8" s="223">
        <v>2307.3789999999999</v>
      </c>
      <c r="G8" s="224">
        <v>2269.7739999999999</v>
      </c>
      <c r="H8" s="224">
        <v>2692.9</v>
      </c>
      <c r="I8" s="225">
        <v>2654.8420000000001</v>
      </c>
      <c r="J8" s="226">
        <v>2805.2890000000002</v>
      </c>
      <c r="K8" s="226">
        <v>2919.9</v>
      </c>
      <c r="L8" s="226">
        <v>2964.5</v>
      </c>
      <c r="M8" s="161"/>
      <c r="N8" s="30"/>
    </row>
    <row r="9" spans="1:14">
      <c r="A9" s="28" t="s">
        <v>231</v>
      </c>
      <c r="B9" s="45">
        <v>2885.645</v>
      </c>
      <c r="C9" s="45">
        <v>2945.9169999999999</v>
      </c>
      <c r="D9" s="45">
        <v>2879.2559999999999</v>
      </c>
      <c r="E9" s="45">
        <v>2870.0239999999999</v>
      </c>
      <c r="F9" s="45">
        <v>2549.5839999999998</v>
      </c>
      <c r="G9" s="227">
        <v>2619.346</v>
      </c>
      <c r="H9" s="227">
        <v>3170.9</v>
      </c>
      <c r="I9" s="160">
        <v>3150.1060000000002</v>
      </c>
      <c r="J9" s="226">
        <v>3301.31</v>
      </c>
      <c r="K9" s="226">
        <v>3350.6</v>
      </c>
      <c r="L9" s="226">
        <v>3377.1</v>
      </c>
      <c r="M9" s="161"/>
      <c r="N9" s="30"/>
    </row>
    <row r="10" spans="1:14">
      <c r="A10" s="28" t="s">
        <v>232</v>
      </c>
      <c r="B10" s="45">
        <v>3734.3560000000002</v>
      </c>
      <c r="C10" s="45">
        <v>3794.3270000000002</v>
      </c>
      <c r="D10" s="45">
        <v>3774.75</v>
      </c>
      <c r="E10" s="45">
        <v>3681.2020000000002</v>
      </c>
      <c r="F10" s="45">
        <v>3532.58</v>
      </c>
      <c r="G10" s="227">
        <v>3378.9609999999998</v>
      </c>
      <c r="H10" s="227">
        <v>4043.4</v>
      </c>
      <c r="I10" s="160">
        <v>4044.4740000000002</v>
      </c>
      <c r="J10" s="226">
        <v>4193.4949999999999</v>
      </c>
      <c r="K10" s="226">
        <v>4348.2</v>
      </c>
      <c r="L10" s="226">
        <v>4436.3</v>
      </c>
      <c r="M10" s="161"/>
      <c r="N10" s="30"/>
    </row>
    <row r="11" spans="1:14">
      <c r="A11" s="28" t="s">
        <v>219</v>
      </c>
      <c r="B11" s="45">
        <v>6667.9830000000002</v>
      </c>
      <c r="C11" s="45">
        <v>6710.1970000000001</v>
      </c>
      <c r="D11" s="45">
        <v>6664.143</v>
      </c>
      <c r="E11" s="45">
        <v>6535.8469999999998</v>
      </c>
      <c r="F11" s="45">
        <v>5989.375</v>
      </c>
      <c r="G11" s="227">
        <v>6024.7920000000004</v>
      </c>
      <c r="H11" s="227">
        <v>7281.5</v>
      </c>
      <c r="I11" s="160">
        <v>7199.0940000000001</v>
      </c>
      <c r="J11" s="226">
        <v>7526.732</v>
      </c>
      <c r="K11" s="226">
        <v>7619.8</v>
      </c>
      <c r="L11" s="226">
        <v>7605.7</v>
      </c>
      <c r="M11" s="161"/>
      <c r="N11" s="30"/>
    </row>
    <row r="12" spans="1:14">
      <c r="A12" s="28" t="s">
        <v>233</v>
      </c>
      <c r="B12" s="45">
        <v>2527.6019999999999</v>
      </c>
      <c r="C12" s="45">
        <v>2575.7040000000002</v>
      </c>
      <c r="D12" s="45">
        <v>2538.1080000000002</v>
      </c>
      <c r="E12" s="45">
        <v>2544.5450000000001</v>
      </c>
      <c r="F12" s="45">
        <v>2253.27</v>
      </c>
      <c r="G12" s="227">
        <v>2212.7939999999999</v>
      </c>
      <c r="H12" s="227">
        <v>2740.8</v>
      </c>
      <c r="I12" s="160">
        <v>2741.788</v>
      </c>
      <c r="J12" s="226">
        <v>2822.9450000000002</v>
      </c>
      <c r="K12" s="226">
        <v>2858.8</v>
      </c>
      <c r="L12" s="226">
        <v>2901.3</v>
      </c>
      <c r="M12" s="161"/>
      <c r="N12" s="30"/>
    </row>
    <row r="13" spans="1:14">
      <c r="A13" s="28" t="s">
        <v>234</v>
      </c>
      <c r="B13" s="45">
        <v>3069.4920000000002</v>
      </c>
      <c r="C13" s="45">
        <v>3048.502</v>
      </c>
      <c r="D13" s="45">
        <v>3022.25</v>
      </c>
      <c r="E13" s="45">
        <v>3095.4810000000002</v>
      </c>
      <c r="F13" s="45">
        <v>2790.5349999999999</v>
      </c>
      <c r="G13" s="227">
        <v>2842.4839999999999</v>
      </c>
      <c r="H13" s="227">
        <v>3501.5</v>
      </c>
      <c r="I13" s="160">
        <v>3544.5129999999999</v>
      </c>
      <c r="J13" s="226">
        <v>3631.4810000000002</v>
      </c>
      <c r="K13" s="226">
        <v>3819.6</v>
      </c>
      <c r="L13" s="226">
        <v>3898.2</v>
      </c>
      <c r="M13" s="161"/>
      <c r="N13" s="30"/>
    </row>
    <row r="14" spans="1:14">
      <c r="A14" s="28" t="s">
        <v>235</v>
      </c>
      <c r="B14" s="45">
        <v>2160.1590000000001</v>
      </c>
      <c r="C14" s="45">
        <v>2152.4749999999999</v>
      </c>
      <c r="D14" s="45">
        <v>2171.915</v>
      </c>
      <c r="E14" s="45">
        <v>2174.4720000000002</v>
      </c>
      <c r="F14" s="45">
        <v>2058.7220000000002</v>
      </c>
      <c r="G14" s="227">
        <v>2116.8110000000001</v>
      </c>
      <c r="H14" s="227">
        <v>2521.9</v>
      </c>
      <c r="I14" s="160">
        <v>2532.3040000000001</v>
      </c>
      <c r="J14" s="226">
        <v>2639.0619999999999</v>
      </c>
      <c r="K14" s="226">
        <v>2708.7</v>
      </c>
      <c r="L14" s="226">
        <v>2793.1</v>
      </c>
      <c r="M14" s="161"/>
      <c r="N14" s="30"/>
    </row>
    <row r="15" spans="1:14">
      <c r="A15" s="28" t="s">
        <v>236</v>
      </c>
      <c r="B15" s="45">
        <v>2180.681</v>
      </c>
      <c r="C15" s="45">
        <v>2247.7069999999999</v>
      </c>
      <c r="D15" s="45">
        <v>2258.5410000000002</v>
      </c>
      <c r="E15" s="45">
        <v>2231.9569999999999</v>
      </c>
      <c r="F15" s="45">
        <v>2065.502</v>
      </c>
      <c r="G15" s="227">
        <v>2067.0590000000002</v>
      </c>
      <c r="H15" s="227">
        <v>2528.5</v>
      </c>
      <c r="I15" s="160">
        <v>2475.5859999999998</v>
      </c>
      <c r="J15" s="226">
        <v>2652.5120000000002</v>
      </c>
      <c r="K15" s="226">
        <v>2771.3</v>
      </c>
      <c r="L15" s="226">
        <v>2806.9</v>
      </c>
      <c r="M15" s="161"/>
      <c r="N15" s="30"/>
    </row>
    <row r="16" spans="1:14">
      <c r="A16" s="28" t="s">
        <v>237</v>
      </c>
      <c r="B16" s="45">
        <v>2573.7489999999998</v>
      </c>
      <c r="C16" s="45">
        <v>2607.8760000000002</v>
      </c>
      <c r="D16" s="45">
        <v>2633.712</v>
      </c>
      <c r="E16" s="45">
        <v>2628.4070000000002</v>
      </c>
      <c r="F16" s="45">
        <v>2298.0639999999999</v>
      </c>
      <c r="G16" s="227">
        <v>2314.1509999999998</v>
      </c>
      <c r="H16" s="227">
        <v>2649.6</v>
      </c>
      <c r="I16" s="160">
        <v>2686.89</v>
      </c>
      <c r="J16" s="226">
        <v>2858.5</v>
      </c>
      <c r="K16" s="226">
        <v>2991.7</v>
      </c>
      <c r="L16" s="226">
        <v>3020.2</v>
      </c>
      <c r="M16" s="161"/>
      <c r="N16" s="30"/>
    </row>
    <row r="17" spans="1:14">
      <c r="A17" s="28" t="s">
        <v>238</v>
      </c>
      <c r="B17" s="45">
        <v>2551.192</v>
      </c>
      <c r="C17" s="45">
        <v>2604.0450000000001</v>
      </c>
      <c r="D17" s="45">
        <v>2558.011</v>
      </c>
      <c r="E17" s="45">
        <v>2527.5360000000001</v>
      </c>
      <c r="F17" s="45">
        <v>2357.09</v>
      </c>
      <c r="G17" s="227">
        <v>2224.3919999999998</v>
      </c>
      <c r="H17" s="227">
        <v>2697.3</v>
      </c>
      <c r="I17" s="160">
        <v>2669.89</v>
      </c>
      <c r="J17" s="226">
        <v>2827.7750000000001</v>
      </c>
      <c r="K17" s="226">
        <v>2940.3</v>
      </c>
      <c r="L17" s="226">
        <v>3016.9</v>
      </c>
      <c r="M17" s="161"/>
      <c r="N17" s="30"/>
    </row>
    <row r="18" spans="1:14">
      <c r="A18" s="28" t="s">
        <v>239</v>
      </c>
      <c r="B18" s="45">
        <v>3243.6370000000002</v>
      </c>
      <c r="C18" s="45">
        <v>3297.1990000000001</v>
      </c>
      <c r="D18" s="45">
        <v>3330.855</v>
      </c>
      <c r="E18" s="45">
        <v>3270.2080000000001</v>
      </c>
      <c r="F18" s="45">
        <v>2953.33</v>
      </c>
      <c r="G18" s="227">
        <v>3026.9389999999999</v>
      </c>
      <c r="H18" s="227">
        <v>3726.8</v>
      </c>
      <c r="I18" s="160">
        <v>3679.4250000000002</v>
      </c>
      <c r="J18" s="226">
        <v>3835.0819999999999</v>
      </c>
      <c r="K18" s="226">
        <v>4009.3</v>
      </c>
      <c r="L18" s="226">
        <v>4012.4</v>
      </c>
      <c r="M18" s="161"/>
      <c r="N18" s="30"/>
    </row>
    <row r="19" spans="1:14">
      <c r="A19" s="28" t="s">
        <v>710</v>
      </c>
      <c r="B19" s="45">
        <v>4748.6469999999999</v>
      </c>
      <c r="C19" s="45">
        <v>5540.7470000000003</v>
      </c>
      <c r="D19" s="45">
        <v>6359.3959999999997</v>
      </c>
      <c r="E19" s="45">
        <v>7531.201</v>
      </c>
      <c r="F19" s="45">
        <v>10564.633</v>
      </c>
      <c r="G19" s="227">
        <v>10736.929</v>
      </c>
      <c r="H19" s="227">
        <v>5497.7</v>
      </c>
      <c r="I19" s="160">
        <v>4320.9440000000004</v>
      </c>
      <c r="J19" s="226">
        <v>4099.402</v>
      </c>
      <c r="K19" s="226">
        <v>4276.8</v>
      </c>
      <c r="L19" s="226">
        <v>4551.1000000000004</v>
      </c>
      <c r="M19" s="161"/>
      <c r="N19" s="30"/>
    </row>
    <row r="20" spans="1:14">
      <c r="A20" s="32" t="s">
        <v>224</v>
      </c>
      <c r="B20" s="48">
        <v>38824.356999999996</v>
      </c>
      <c r="C20" s="48">
        <v>40055.762000000002</v>
      </c>
      <c r="D20" s="48">
        <v>40712.639000000003</v>
      </c>
      <c r="E20" s="48">
        <v>41594.580999999998</v>
      </c>
      <c r="F20" s="48">
        <v>41720.063999999998</v>
      </c>
      <c r="G20" s="48">
        <v>41834.432000000001</v>
      </c>
      <c r="H20" s="48">
        <v>43052.800000000003</v>
      </c>
      <c r="I20" s="48">
        <v>41699.856</v>
      </c>
      <c r="J20" s="228">
        <v>43193.599999999999</v>
      </c>
      <c r="K20" s="229">
        <f>SUM(K8:K19)</f>
        <v>44615.000000000007</v>
      </c>
      <c r="L20" s="165">
        <v>45383.7</v>
      </c>
      <c r="M20" s="161"/>
      <c r="N20" s="30"/>
    </row>
    <row r="21" spans="1:14">
      <c r="A21" s="21"/>
      <c r="B21" s="21"/>
      <c r="C21" s="21"/>
      <c r="D21" s="21"/>
      <c r="E21" s="21"/>
      <c r="F21" s="21"/>
      <c r="G21" s="21"/>
      <c r="H21" s="21"/>
      <c r="I21" s="21"/>
      <c r="J21" s="21"/>
      <c r="K21" s="21"/>
      <c r="L21" s="107"/>
      <c r="M21" s="30"/>
      <c r="N21" s="30"/>
    </row>
    <row r="22" spans="1:14" ht="17.25">
      <c r="A22" s="184" t="s">
        <v>715</v>
      </c>
      <c r="B22" s="104"/>
      <c r="C22" s="104"/>
      <c r="D22" s="104"/>
      <c r="E22" s="104"/>
      <c r="F22" s="104"/>
      <c r="G22" s="104"/>
      <c r="H22" s="104"/>
      <c r="I22" s="104"/>
      <c r="J22" s="104"/>
      <c r="K22" s="104"/>
      <c r="L22" s="104"/>
      <c r="M22" s="30"/>
      <c r="N22" s="30"/>
    </row>
    <row r="23" spans="1:14" ht="28.5">
      <c r="A23" s="24" t="s">
        <v>228</v>
      </c>
      <c r="B23" s="157" t="s">
        <v>348</v>
      </c>
      <c r="C23" s="157" t="s">
        <v>349</v>
      </c>
      <c r="D23" s="157" t="s">
        <v>350</v>
      </c>
      <c r="E23" s="157" t="s">
        <v>351</v>
      </c>
      <c r="F23" s="157" t="s">
        <v>352</v>
      </c>
      <c r="G23" s="157" t="s">
        <v>353</v>
      </c>
      <c r="H23" s="157" t="s">
        <v>354</v>
      </c>
      <c r="I23" s="157" t="s">
        <v>355</v>
      </c>
      <c r="J23" s="157" t="s">
        <v>356</v>
      </c>
      <c r="K23" s="157" t="s">
        <v>357</v>
      </c>
      <c r="L23" s="157" t="s">
        <v>358</v>
      </c>
      <c r="M23" s="21"/>
      <c r="N23" s="30"/>
    </row>
    <row r="24" spans="1:14">
      <c r="A24" s="28" t="s">
        <v>230</v>
      </c>
      <c r="B24" s="45">
        <v>26816.363150002901</v>
      </c>
      <c r="C24" s="45">
        <v>27625.2892590107</v>
      </c>
      <c r="D24" s="45">
        <v>28161.218806001601</v>
      </c>
      <c r="E24" s="45">
        <v>27044.946011009997</v>
      </c>
      <c r="F24" s="45">
        <v>24429.265215998999</v>
      </c>
      <c r="G24" s="227">
        <v>22811.393848996198</v>
      </c>
      <c r="H24" s="227">
        <v>28431.3</v>
      </c>
      <c r="I24" s="230">
        <v>29936.3</v>
      </c>
      <c r="J24" s="168">
        <v>30504.446</v>
      </c>
      <c r="K24" s="169">
        <v>33090.800000000003</v>
      </c>
      <c r="L24" s="169">
        <v>34033.199999999997</v>
      </c>
      <c r="M24" s="161"/>
      <c r="N24" s="30"/>
    </row>
    <row r="25" spans="1:14">
      <c r="A25" s="28" t="s">
        <v>231</v>
      </c>
      <c r="B25" s="45">
        <v>33879.204710002101</v>
      </c>
      <c r="C25" s="45">
        <v>34525.353166009903</v>
      </c>
      <c r="D25" s="45">
        <v>34619.9873550056</v>
      </c>
      <c r="E25" s="45">
        <v>33730.864965011599</v>
      </c>
      <c r="F25" s="45">
        <v>28861.3203030021</v>
      </c>
      <c r="G25" s="227">
        <v>28284.424881991901</v>
      </c>
      <c r="H25" s="227">
        <v>35900.400000000001</v>
      </c>
      <c r="I25" s="230">
        <v>38021.800000000003</v>
      </c>
      <c r="J25" s="168">
        <v>39183.904999999999</v>
      </c>
      <c r="K25" s="169">
        <v>40955.699999999997</v>
      </c>
      <c r="L25" s="169">
        <v>41769.1</v>
      </c>
      <c r="M25" s="161"/>
      <c r="N25" s="30"/>
    </row>
    <row r="26" spans="1:14">
      <c r="A26" s="28" t="s">
        <v>232</v>
      </c>
      <c r="B26" s="45">
        <v>38963.447940015401</v>
      </c>
      <c r="C26" s="45">
        <v>39591.485681018297</v>
      </c>
      <c r="D26" s="45">
        <v>40460.677682019799</v>
      </c>
      <c r="E26" s="45">
        <v>38441.051427015904</v>
      </c>
      <c r="F26" s="45">
        <v>36418.453922012101</v>
      </c>
      <c r="G26" s="227">
        <v>33200.363631997097</v>
      </c>
      <c r="H26" s="227">
        <v>40981</v>
      </c>
      <c r="I26" s="230">
        <v>43200.9</v>
      </c>
      <c r="J26" s="168">
        <v>43478.694000000003</v>
      </c>
      <c r="K26" s="169">
        <v>46699.6</v>
      </c>
      <c r="L26" s="169">
        <v>47823.8</v>
      </c>
      <c r="M26" s="161"/>
      <c r="N26" s="30"/>
    </row>
    <row r="27" spans="1:14">
      <c r="A27" s="28" t="s">
        <v>219</v>
      </c>
      <c r="B27" s="45">
        <v>68645.448880055905</v>
      </c>
      <c r="C27" s="45">
        <v>69729.154171097995</v>
      </c>
      <c r="D27" s="45">
        <v>70358.707244036501</v>
      </c>
      <c r="E27" s="45">
        <v>67047.124495020995</v>
      </c>
      <c r="F27" s="45">
        <v>59474.780199000801</v>
      </c>
      <c r="G27" s="227">
        <v>56871.5871439974</v>
      </c>
      <c r="H27" s="227">
        <v>71859.8</v>
      </c>
      <c r="I27" s="230">
        <v>76574.7</v>
      </c>
      <c r="J27" s="168">
        <v>77690.558999999994</v>
      </c>
      <c r="K27" s="169">
        <v>81563.3</v>
      </c>
      <c r="L27" s="169">
        <v>81935.100000000006</v>
      </c>
      <c r="M27" s="161"/>
      <c r="N27" s="30"/>
    </row>
    <row r="28" spans="1:14">
      <c r="A28" s="28" t="s">
        <v>233</v>
      </c>
      <c r="B28" s="45">
        <v>27826.226290003899</v>
      </c>
      <c r="C28" s="45">
        <v>28641.987131011199</v>
      </c>
      <c r="D28" s="45">
        <v>28887.206371002001</v>
      </c>
      <c r="E28" s="45">
        <v>27929.285745011002</v>
      </c>
      <c r="F28" s="45">
        <v>23778.926378997399</v>
      </c>
      <c r="G28" s="227">
        <v>22405.7805619959</v>
      </c>
      <c r="H28" s="227">
        <v>28918.9</v>
      </c>
      <c r="I28" s="230">
        <v>30721.8</v>
      </c>
      <c r="J28" s="168">
        <v>30224.703000000001</v>
      </c>
      <c r="K28" s="169">
        <v>31186.3</v>
      </c>
      <c r="L28" s="169">
        <v>31834.6</v>
      </c>
      <c r="M28" s="161"/>
      <c r="N28" s="30"/>
    </row>
    <row r="29" spans="1:14">
      <c r="A29" s="28" t="s">
        <v>234</v>
      </c>
      <c r="B29" s="45">
        <v>27793.712769995702</v>
      </c>
      <c r="C29" s="45">
        <v>27975.398796015299</v>
      </c>
      <c r="D29" s="45">
        <v>28205.989084011202</v>
      </c>
      <c r="E29" s="45">
        <v>28179.291103027001</v>
      </c>
      <c r="F29" s="45">
        <v>25065.414669001198</v>
      </c>
      <c r="G29" s="227">
        <v>24662.1142439945</v>
      </c>
      <c r="H29" s="227">
        <v>31648.7</v>
      </c>
      <c r="I29" s="230">
        <v>34002.6</v>
      </c>
      <c r="J29" s="168">
        <v>33594.421999999999</v>
      </c>
      <c r="K29" s="169">
        <v>36574.300000000003</v>
      </c>
      <c r="L29" s="169">
        <v>37687.9</v>
      </c>
      <c r="M29" s="161"/>
      <c r="N29" s="30"/>
    </row>
    <row r="30" spans="1:14">
      <c r="A30" s="28" t="s">
        <v>235</v>
      </c>
      <c r="B30" s="45">
        <v>21688.372809996799</v>
      </c>
      <c r="C30" s="45">
        <v>21583.661200004499</v>
      </c>
      <c r="D30" s="45">
        <v>22459.898042999001</v>
      </c>
      <c r="E30" s="45">
        <v>21662.860434009599</v>
      </c>
      <c r="F30" s="45">
        <v>20401.8215920002</v>
      </c>
      <c r="G30" s="227">
        <v>20069.796925997802</v>
      </c>
      <c r="H30" s="227">
        <v>24874.1</v>
      </c>
      <c r="I30" s="230">
        <v>26445.4</v>
      </c>
      <c r="J30" s="168">
        <v>26855.623</v>
      </c>
      <c r="K30" s="169">
        <v>28390.7</v>
      </c>
      <c r="L30" s="169">
        <v>29934.7</v>
      </c>
      <c r="M30" s="161"/>
      <c r="N30" s="30"/>
    </row>
    <row r="31" spans="1:14">
      <c r="A31" s="28" t="s">
        <v>236</v>
      </c>
      <c r="B31" s="45">
        <v>25168.924040001901</v>
      </c>
      <c r="C31" s="45">
        <v>25925.694657005999</v>
      </c>
      <c r="D31" s="45">
        <v>26802.676009001501</v>
      </c>
      <c r="E31" s="45">
        <v>25771.486602008303</v>
      </c>
      <c r="F31" s="45">
        <v>23221.654743998901</v>
      </c>
      <c r="G31" s="227">
        <v>22316.035570997199</v>
      </c>
      <c r="H31" s="227">
        <v>28387.1</v>
      </c>
      <c r="I31" s="230">
        <v>29788.6</v>
      </c>
      <c r="J31" s="168">
        <v>30908.295999999998</v>
      </c>
      <c r="K31" s="169">
        <v>32932.199999999997</v>
      </c>
      <c r="L31" s="169">
        <v>34003.800000000003</v>
      </c>
      <c r="M31" s="161"/>
      <c r="N31" s="30"/>
    </row>
    <row r="32" spans="1:14">
      <c r="A32" s="28" t="s">
        <v>237</v>
      </c>
      <c r="B32" s="45">
        <v>29037.868350005501</v>
      </c>
      <c r="C32" s="45">
        <v>29492.9740190099</v>
      </c>
      <c r="D32" s="45">
        <v>30350.681163002497</v>
      </c>
      <c r="E32" s="45">
        <v>29193.302927011002</v>
      </c>
      <c r="F32" s="45">
        <v>24660.637076997999</v>
      </c>
      <c r="G32" s="227">
        <v>23484.661992994101</v>
      </c>
      <c r="H32" s="227">
        <v>28209</v>
      </c>
      <c r="I32" s="230">
        <v>30336.400000000001</v>
      </c>
      <c r="J32" s="168">
        <v>31127.285</v>
      </c>
      <c r="K32" s="169">
        <v>33717.300000000003</v>
      </c>
      <c r="L32" s="169">
        <v>34265.699999999997</v>
      </c>
      <c r="M32" s="161"/>
      <c r="N32" s="30"/>
    </row>
    <row r="33" spans="1:14">
      <c r="A33" s="28" t="s">
        <v>238</v>
      </c>
      <c r="B33" s="45">
        <v>25800.402420005499</v>
      </c>
      <c r="C33" s="45">
        <v>26659.565070009201</v>
      </c>
      <c r="D33" s="45">
        <v>26929.216356006298</v>
      </c>
      <c r="E33" s="45">
        <v>26073.5333000137</v>
      </c>
      <c r="F33" s="45">
        <v>23727.546413998101</v>
      </c>
      <c r="G33" s="227">
        <v>21079.088426997201</v>
      </c>
      <c r="H33" s="227">
        <v>26483.7</v>
      </c>
      <c r="I33" s="230">
        <v>27653.9</v>
      </c>
      <c r="J33" s="168">
        <v>28283.741000000002</v>
      </c>
      <c r="K33" s="169">
        <v>30066.3</v>
      </c>
      <c r="L33" s="169">
        <v>31083</v>
      </c>
      <c r="M33" s="161"/>
      <c r="N33" s="30"/>
    </row>
    <row r="34" spans="1:14">
      <c r="A34" s="28" t="s">
        <v>239</v>
      </c>
      <c r="B34" s="45">
        <v>32090.0613900057</v>
      </c>
      <c r="C34" s="45">
        <v>32841.811414019998</v>
      </c>
      <c r="D34" s="45">
        <v>33926.462888017202</v>
      </c>
      <c r="E34" s="45">
        <v>32590.231279025</v>
      </c>
      <c r="F34" s="45">
        <v>29435.805866006198</v>
      </c>
      <c r="G34" s="227">
        <v>28901.0032769926</v>
      </c>
      <c r="H34" s="227">
        <v>36451.9</v>
      </c>
      <c r="I34" s="230">
        <v>38232.6</v>
      </c>
      <c r="J34" s="168">
        <v>38954.771000000001</v>
      </c>
      <c r="K34" s="169">
        <v>42241</v>
      </c>
      <c r="L34" s="169">
        <v>42884.7</v>
      </c>
      <c r="M34" s="161"/>
      <c r="N34" s="30"/>
    </row>
    <row r="35" spans="1:14">
      <c r="A35" s="28" t="s">
        <v>710</v>
      </c>
      <c r="B35" s="45">
        <v>54330.608620057799</v>
      </c>
      <c r="C35" s="45">
        <v>61217.655025099302</v>
      </c>
      <c r="D35" s="45">
        <v>69985.748532059195</v>
      </c>
      <c r="E35" s="45">
        <v>81786.512071984791</v>
      </c>
      <c r="F35" s="45">
        <v>116790.905731993</v>
      </c>
      <c r="G35" s="227">
        <v>117210.910488015</v>
      </c>
      <c r="H35" s="227">
        <v>61931.7</v>
      </c>
      <c r="I35" s="230">
        <v>49341.3</v>
      </c>
      <c r="J35" s="168">
        <v>45393.180999999997</v>
      </c>
      <c r="K35" s="169">
        <v>49436.9</v>
      </c>
      <c r="L35" s="169">
        <v>54016.1</v>
      </c>
      <c r="M35" s="161"/>
      <c r="N35" s="30"/>
    </row>
    <row r="36" spans="1:14">
      <c r="A36" s="32" t="s">
        <v>224</v>
      </c>
      <c r="B36" s="48">
        <v>412040.64137014904</v>
      </c>
      <c r="C36" s="48">
        <v>425810.02958931233</v>
      </c>
      <c r="D36" s="48">
        <v>441148.46953316237</v>
      </c>
      <c r="E36" s="48">
        <v>439450.49036014895</v>
      </c>
      <c r="F36" s="48">
        <v>436266.53211300704</v>
      </c>
      <c r="G36" s="231">
        <v>421297.16099496686</v>
      </c>
      <c r="H36" s="231">
        <v>444077.6</v>
      </c>
      <c r="I36" s="231">
        <v>454256.2</v>
      </c>
      <c r="J36" s="232">
        <v>456199.6</v>
      </c>
      <c r="K36" s="171">
        <v>486854.3</v>
      </c>
      <c r="L36" s="172">
        <v>501271.9</v>
      </c>
      <c r="M36" s="161"/>
      <c r="N36" s="30"/>
    </row>
    <row r="37" spans="1:14">
      <c r="A37" s="21"/>
      <c r="B37" s="21"/>
      <c r="C37" s="21"/>
      <c r="D37" s="21"/>
      <c r="E37" s="21"/>
      <c r="F37" s="21"/>
      <c r="G37" s="21"/>
      <c r="H37" s="21"/>
      <c r="I37" s="21"/>
      <c r="J37" s="21"/>
      <c r="K37" s="21"/>
      <c r="L37" s="107"/>
      <c r="M37" s="30"/>
      <c r="N37" s="30"/>
    </row>
    <row r="38" spans="1:14" ht="17.25">
      <c r="A38" s="184" t="s">
        <v>388</v>
      </c>
      <c r="B38" s="104"/>
      <c r="C38" s="104"/>
      <c r="D38" s="104"/>
      <c r="E38" s="104"/>
      <c r="F38" s="104"/>
      <c r="G38" s="104"/>
      <c r="H38" s="104"/>
      <c r="I38" s="104"/>
      <c r="J38" s="104"/>
      <c r="K38" s="104"/>
      <c r="L38" s="104"/>
      <c r="M38" s="30"/>
      <c r="N38" s="30"/>
    </row>
    <row r="39" spans="1:14" ht="28.5">
      <c r="A39" s="24" t="s">
        <v>228</v>
      </c>
      <c r="B39" s="174" t="s">
        <v>360</v>
      </c>
      <c r="C39" s="175" t="s">
        <v>361</v>
      </c>
      <c r="D39" s="175" t="s">
        <v>362</v>
      </c>
      <c r="E39" s="175" t="s">
        <v>363</v>
      </c>
      <c r="F39" s="175" t="s">
        <v>364</v>
      </c>
      <c r="G39" s="175" t="s">
        <v>365</v>
      </c>
      <c r="H39" s="175" t="s">
        <v>366</v>
      </c>
      <c r="I39" s="175" t="s">
        <v>367</v>
      </c>
      <c r="J39" s="175" t="s">
        <v>389</v>
      </c>
      <c r="K39" s="175" t="s">
        <v>369</v>
      </c>
      <c r="L39" s="175" t="s">
        <v>370</v>
      </c>
      <c r="M39" s="21"/>
      <c r="N39" s="30"/>
    </row>
    <row r="40" spans="1:14">
      <c r="A40" s="28" t="s">
        <v>230</v>
      </c>
      <c r="B40" s="177">
        <v>10.807759084868497</v>
      </c>
      <c r="C40" s="161">
        <v>10.914487911026699</v>
      </c>
      <c r="D40" s="161">
        <v>11.167544303808143</v>
      </c>
      <c r="E40" s="161">
        <v>10.801987142638037</v>
      </c>
      <c r="F40" s="233">
        <v>10.587452350046958</v>
      </c>
      <c r="G40" s="161">
        <v>10.050072760105719</v>
      </c>
      <c r="H40" s="161">
        <v>10.56</v>
      </c>
      <c r="I40" s="234">
        <v>11.28</v>
      </c>
      <c r="J40" s="235">
        <v>10.87</v>
      </c>
      <c r="K40" s="161">
        <v>11.33</v>
      </c>
      <c r="L40" s="161">
        <v>11.48</v>
      </c>
      <c r="M40" s="161"/>
      <c r="N40" s="30"/>
    </row>
    <row r="41" spans="1:14">
      <c r="A41" s="28" t="s">
        <v>231</v>
      </c>
      <c r="B41" s="177">
        <v>11.740600354514191</v>
      </c>
      <c r="C41" s="161">
        <v>11.719730449299796</v>
      </c>
      <c r="D41" s="161">
        <v>12.02393512595115</v>
      </c>
      <c r="E41" s="161">
        <v>11.75281634056426</v>
      </c>
      <c r="F41" s="161">
        <v>11.320011540314852</v>
      </c>
      <c r="G41" s="161">
        <v>10.798277463913474</v>
      </c>
      <c r="H41" s="161">
        <v>11.32</v>
      </c>
      <c r="I41" s="234">
        <v>12.07</v>
      </c>
      <c r="J41" s="235">
        <v>11.87</v>
      </c>
      <c r="K41" s="161">
        <v>12.22</v>
      </c>
      <c r="L41" s="161">
        <v>12.37</v>
      </c>
      <c r="M41" s="161"/>
      <c r="N41" s="30"/>
    </row>
    <row r="42" spans="1:14">
      <c r="A42" s="28" t="s">
        <v>232</v>
      </c>
      <c r="B42" s="177">
        <v>10.433779730699323</v>
      </c>
      <c r="C42" s="161">
        <v>10.434389466437208</v>
      </c>
      <c r="D42" s="161">
        <v>10.718770165446665</v>
      </c>
      <c r="E42" s="161">
        <v>10.442527040628551</v>
      </c>
      <c r="F42" s="161">
        <v>10.309307622760731</v>
      </c>
      <c r="G42" s="161">
        <v>9.8256131491298948</v>
      </c>
      <c r="H42" s="161">
        <v>10.14</v>
      </c>
      <c r="I42" s="234">
        <v>10.68</v>
      </c>
      <c r="J42" s="235">
        <v>10.37</v>
      </c>
      <c r="K42" s="161">
        <v>10.74</v>
      </c>
      <c r="L42" s="161">
        <v>10.78</v>
      </c>
      <c r="M42" s="161"/>
      <c r="N42" s="30"/>
    </row>
    <row r="43" spans="1:14">
      <c r="A43" s="28" t="s">
        <v>219</v>
      </c>
      <c r="B43" s="177">
        <v>10.294784626783827</v>
      </c>
      <c r="C43" s="161">
        <v>10.391521168618148</v>
      </c>
      <c r="D43" s="161">
        <v>10.557802742833776</v>
      </c>
      <c r="E43" s="161">
        <v>10.258368118932557</v>
      </c>
      <c r="F43" s="161">
        <v>9.9300478261923484</v>
      </c>
      <c r="G43" s="161">
        <v>9.4395934571678826</v>
      </c>
      <c r="H43" s="161">
        <v>9.8699999999999992</v>
      </c>
      <c r="I43" s="234">
        <v>10.64</v>
      </c>
      <c r="J43" s="235">
        <v>10.32</v>
      </c>
      <c r="K43" s="161">
        <v>10.7</v>
      </c>
      <c r="L43" s="161">
        <v>10.77</v>
      </c>
      <c r="M43" s="161"/>
      <c r="N43" s="30"/>
    </row>
    <row r="44" spans="1:14">
      <c r="A44" s="28" t="s">
        <v>233</v>
      </c>
      <c r="B44" s="177">
        <v>11.008942978366017</v>
      </c>
      <c r="C44" s="161">
        <v>11.120061595203175</v>
      </c>
      <c r="D44" s="161">
        <v>11.381393688133837</v>
      </c>
      <c r="E44" s="161">
        <v>10.9761414103547</v>
      </c>
      <c r="F44" s="161">
        <v>10.553074588929601</v>
      </c>
      <c r="G44" s="161">
        <v>10.125560970427388</v>
      </c>
      <c r="H44" s="161">
        <v>10.55</v>
      </c>
      <c r="I44" s="234">
        <v>11.21</v>
      </c>
      <c r="J44" s="235">
        <v>10.71</v>
      </c>
      <c r="K44" s="161">
        <v>10.91</v>
      </c>
      <c r="L44" s="161">
        <v>10.97</v>
      </c>
      <c r="M44" s="161"/>
      <c r="N44" s="30"/>
    </row>
    <row r="45" spans="1:14">
      <c r="A45" s="28" t="s">
        <v>234</v>
      </c>
      <c r="B45" s="177">
        <v>9.05482495800468</v>
      </c>
      <c r="C45" s="161">
        <v>9.1767690478849282</v>
      </c>
      <c r="D45" s="161">
        <v>9.3327782559388535</v>
      </c>
      <c r="E45" s="161">
        <v>9.1033642600381004</v>
      </c>
      <c r="F45" s="161">
        <v>8.9822971827987104</v>
      </c>
      <c r="G45" s="161">
        <v>8.6762543761000934</v>
      </c>
      <c r="H45" s="161">
        <v>9.0399999999999991</v>
      </c>
      <c r="I45" s="234">
        <v>9.59</v>
      </c>
      <c r="J45" s="235">
        <v>9.25</v>
      </c>
      <c r="K45" s="161">
        <v>9.58</v>
      </c>
      <c r="L45" s="161">
        <v>9.67</v>
      </c>
      <c r="M45" s="161"/>
      <c r="N45" s="30"/>
    </row>
    <row r="46" spans="1:14">
      <c r="A46" s="28" t="s">
        <v>235</v>
      </c>
      <c r="B46" s="177">
        <v>10.040174269577747</v>
      </c>
      <c r="C46" s="161">
        <v>10.027369051907455</v>
      </c>
      <c r="D46" s="161">
        <v>10.341057565788256</v>
      </c>
      <c r="E46" s="161">
        <v>9.9623542791121693</v>
      </c>
      <c r="F46" s="161">
        <v>9.9099449036830602</v>
      </c>
      <c r="G46" s="161">
        <v>9.4811473135758462</v>
      </c>
      <c r="H46" s="161">
        <v>9.86</v>
      </c>
      <c r="I46" s="234">
        <v>10.44</v>
      </c>
      <c r="J46" s="235">
        <v>10.18</v>
      </c>
      <c r="K46" s="161">
        <v>10.48</v>
      </c>
      <c r="L46" s="161">
        <v>10.72</v>
      </c>
      <c r="M46" s="161"/>
      <c r="N46" s="30"/>
    </row>
    <row r="47" spans="1:14">
      <c r="A47" s="28" t="s">
        <v>236</v>
      </c>
      <c r="B47" s="177">
        <v>11.541772519686235</v>
      </c>
      <c r="C47" s="161">
        <v>11.534285677361863</v>
      </c>
      <c r="D47" s="161">
        <v>11.867252358492275</v>
      </c>
      <c r="E47" s="161">
        <v>11.546587412754056</v>
      </c>
      <c r="F47" s="161">
        <v>11.242620314092603</v>
      </c>
      <c r="G47" s="161">
        <v>10.796032223075006</v>
      </c>
      <c r="H47" s="161">
        <v>11.23</v>
      </c>
      <c r="I47" s="234">
        <v>12.03</v>
      </c>
      <c r="J47" s="235">
        <v>11.65</v>
      </c>
      <c r="K47" s="161">
        <v>11.88</v>
      </c>
      <c r="L47" s="161">
        <v>12.11</v>
      </c>
      <c r="M47" s="161"/>
      <c r="N47" s="30"/>
    </row>
    <row r="48" spans="1:14">
      <c r="A48" s="28" t="s">
        <v>237</v>
      </c>
      <c r="B48" s="177">
        <v>11.282323315135043</v>
      </c>
      <c r="C48" s="161">
        <v>11.309193389183342</v>
      </c>
      <c r="D48" s="161">
        <v>11.523918014954747</v>
      </c>
      <c r="E48" s="161">
        <v>11.106842633964604</v>
      </c>
      <c r="F48" s="161">
        <v>10.731048864173495</v>
      </c>
      <c r="G48" s="161">
        <v>10.148284184132368</v>
      </c>
      <c r="H48" s="161">
        <v>10.65</v>
      </c>
      <c r="I48" s="234">
        <v>11.29</v>
      </c>
      <c r="J48" s="235">
        <v>10.89</v>
      </c>
      <c r="K48" s="161">
        <v>11.27</v>
      </c>
      <c r="L48" s="161">
        <v>11.35</v>
      </c>
      <c r="M48" s="161"/>
      <c r="N48" s="30"/>
    </row>
    <row r="49" spans="1:14">
      <c r="A49" s="28" t="s">
        <v>238</v>
      </c>
      <c r="B49" s="177">
        <v>10.113077502597021</v>
      </c>
      <c r="C49" s="161">
        <v>10.237751294624017</v>
      </c>
      <c r="D49" s="161">
        <v>10.527404438841858</v>
      </c>
      <c r="E49" s="161">
        <v>10.315791070834877</v>
      </c>
      <c r="F49" s="161">
        <v>10.06645754468353</v>
      </c>
      <c r="G49" s="161">
        <v>9.4763370966076135</v>
      </c>
      <c r="H49" s="161">
        <v>9.82</v>
      </c>
      <c r="I49" s="234">
        <v>10.36</v>
      </c>
      <c r="J49" s="235">
        <v>10</v>
      </c>
      <c r="K49" s="161">
        <v>10.23</v>
      </c>
      <c r="L49" s="161">
        <v>10.3</v>
      </c>
      <c r="M49" s="161"/>
      <c r="N49" s="30"/>
    </row>
    <row r="50" spans="1:14">
      <c r="A50" s="28" t="s">
        <v>239</v>
      </c>
      <c r="B50" s="177">
        <v>9.8932344741429752</v>
      </c>
      <c r="C50" s="161">
        <v>9.9605184321662108</v>
      </c>
      <c r="D50" s="161">
        <v>10.185511794424315</v>
      </c>
      <c r="E50" s="161">
        <v>9.9657976737335972</v>
      </c>
      <c r="F50" s="161">
        <v>9.9669884049551527</v>
      </c>
      <c r="G50" s="161">
        <v>9.5479305255218563</v>
      </c>
      <c r="H50" s="161">
        <v>9.7799999999999994</v>
      </c>
      <c r="I50" s="234">
        <v>10.39</v>
      </c>
      <c r="J50" s="235">
        <v>10.16</v>
      </c>
      <c r="K50" s="161">
        <v>10.54</v>
      </c>
      <c r="L50" s="161">
        <v>10.69</v>
      </c>
      <c r="M50" s="161"/>
      <c r="N50" s="30"/>
    </row>
    <row r="51" spans="1:14">
      <c r="A51" s="28" t="s">
        <v>710</v>
      </c>
      <c r="B51" s="177">
        <v>11.441281826182868</v>
      </c>
      <c r="C51" s="161">
        <v>11.048628465638171</v>
      </c>
      <c r="D51" s="161">
        <v>11.005093649154604</v>
      </c>
      <c r="E51" s="161">
        <v>10.85969051576034</v>
      </c>
      <c r="F51" s="161">
        <v>11.054894735292082</v>
      </c>
      <c r="G51" s="161">
        <v>10.916614097756909</v>
      </c>
      <c r="H51" s="161">
        <v>11.27</v>
      </c>
      <c r="I51" s="234">
        <v>11.42</v>
      </c>
      <c r="J51" s="235">
        <v>11.07</v>
      </c>
      <c r="K51" s="161">
        <v>11.56</v>
      </c>
      <c r="L51" s="161">
        <v>11.87</v>
      </c>
      <c r="M51" s="161"/>
      <c r="N51" s="30"/>
    </row>
    <row r="52" spans="1:14">
      <c r="A52" s="32" t="s">
        <v>224</v>
      </c>
      <c r="B52" s="178">
        <v>10.612941802748956</v>
      </c>
      <c r="C52" s="179">
        <v>10.630431386857959</v>
      </c>
      <c r="D52" s="179">
        <v>10.835663822557962</v>
      </c>
      <c r="E52" s="179">
        <v>10.565089965929671</v>
      </c>
      <c r="F52" s="179">
        <v>10.456995754201314</v>
      </c>
      <c r="G52" s="179">
        <v>10.070583986773547</v>
      </c>
      <c r="H52" s="179">
        <v>10.31</v>
      </c>
      <c r="I52" s="179">
        <v>10.89</v>
      </c>
      <c r="J52" s="180">
        <v>10.56</v>
      </c>
      <c r="K52" s="180">
        <f>K36/K20</f>
        <v>10.912345623669168</v>
      </c>
      <c r="L52" s="180">
        <v>11.05</v>
      </c>
      <c r="M52" s="161"/>
      <c r="N52" s="30"/>
    </row>
    <row r="53" spans="1:14">
      <c r="A53" s="35"/>
      <c r="B53" s="43"/>
      <c r="C53" s="43"/>
      <c r="D53" s="43"/>
      <c r="E53" s="43"/>
      <c r="F53" s="43"/>
      <c r="G53" s="43"/>
      <c r="H53" s="43"/>
      <c r="I53" s="43"/>
      <c r="J53" s="43"/>
      <c r="K53" s="43"/>
      <c r="L53" s="43"/>
      <c r="M53" s="30"/>
      <c r="N53" s="30"/>
    </row>
    <row r="54" spans="1:14" ht="17.25">
      <c r="A54" s="184" t="s">
        <v>390</v>
      </c>
      <c r="B54" s="104"/>
      <c r="C54" s="104"/>
      <c r="D54" s="104"/>
      <c r="E54" s="104"/>
      <c r="F54" s="104"/>
      <c r="G54" s="104"/>
      <c r="H54" s="104"/>
      <c r="I54" s="104"/>
      <c r="J54" s="104"/>
      <c r="K54" s="104"/>
      <c r="L54" s="104"/>
      <c r="M54" s="30"/>
      <c r="N54" s="30"/>
    </row>
    <row r="55" spans="1:14" ht="30">
      <c r="A55" s="236" t="s">
        <v>228</v>
      </c>
      <c r="B55" s="174" t="s">
        <v>299</v>
      </c>
      <c r="C55" s="175" t="s">
        <v>300</v>
      </c>
      <c r="D55" s="175" t="s">
        <v>323</v>
      </c>
      <c r="E55" s="175" t="s">
        <v>302</v>
      </c>
      <c r="F55" s="175" t="s">
        <v>303</v>
      </c>
      <c r="G55" s="175" t="s">
        <v>304</v>
      </c>
      <c r="H55" s="175" t="s">
        <v>305</v>
      </c>
      <c r="I55" s="176" t="s">
        <v>306</v>
      </c>
      <c r="J55" s="176" t="s">
        <v>307</v>
      </c>
      <c r="K55" s="176" t="s">
        <v>391</v>
      </c>
      <c r="L55" s="174" t="s">
        <v>392</v>
      </c>
      <c r="M55" s="187"/>
      <c r="N55" s="30"/>
    </row>
    <row r="56" spans="1:14">
      <c r="A56" s="28" t="s">
        <v>230</v>
      </c>
      <c r="B56" s="95">
        <v>9.8752040381459346E-3</v>
      </c>
      <c r="C56" s="95">
        <v>2.3185365620844722E-2</v>
      </c>
      <c r="D56" s="95">
        <v>-3.2733889494886564E-2</v>
      </c>
      <c r="E56" s="95">
        <v>-1.9860678387984661E-2</v>
      </c>
      <c r="F56" s="95">
        <v>-5.0756269985843684E-2</v>
      </c>
      <c r="G56" s="237">
        <v>5.0738661506856346E-2</v>
      </c>
      <c r="H56" s="237">
        <v>6.8181818181818066E-2</v>
      </c>
      <c r="I56" s="189">
        <v>-3.6347517730496472E-2</v>
      </c>
      <c r="J56" s="189">
        <v>4.2318307267709375E-2</v>
      </c>
      <c r="K56" s="189">
        <v>1.3239187996469582E-2</v>
      </c>
      <c r="L56" s="238">
        <v>6.1979648473635511E-2</v>
      </c>
      <c r="M56" s="107"/>
      <c r="N56" s="30"/>
    </row>
    <row r="57" spans="1:14">
      <c r="A57" s="28" t="s">
        <v>231</v>
      </c>
      <c r="B57" s="95">
        <v>-1.7775841596014202E-3</v>
      </c>
      <c r="C57" s="95">
        <v>2.5956627412836865E-2</v>
      </c>
      <c r="D57" s="95">
        <v>-2.2548257500303381E-2</v>
      </c>
      <c r="E57" s="95">
        <v>-3.6825624404220859E-2</v>
      </c>
      <c r="F57" s="95">
        <v>-4.608953573441911E-2</v>
      </c>
      <c r="G57" s="189">
        <v>4.8315348242352528E-2</v>
      </c>
      <c r="H57" s="189">
        <v>6.6254416961130741E-2</v>
      </c>
      <c r="I57" s="189">
        <v>-1.6570008285004229E-2</v>
      </c>
      <c r="J57" s="189">
        <v>2.9486099410278133E-2</v>
      </c>
      <c r="K57" s="189">
        <v>1.2274959083469605E-2</v>
      </c>
      <c r="L57" s="239">
        <v>5.3662691652470104E-2</v>
      </c>
      <c r="M57" s="107"/>
      <c r="N57" s="30"/>
    </row>
    <row r="58" spans="1:14">
      <c r="A58" s="28" t="s">
        <v>232</v>
      </c>
      <c r="B58" s="95">
        <v>5.8438624700074885E-5</v>
      </c>
      <c r="C58" s="95">
        <v>2.7254177153745635E-2</v>
      </c>
      <c r="D58" s="95">
        <v>-2.5771904850485489E-2</v>
      </c>
      <c r="E58" s="95">
        <v>-1.2757392664582661E-2</v>
      </c>
      <c r="F58" s="95">
        <v>-4.6918230722201221E-2</v>
      </c>
      <c r="G58" s="189">
        <v>3.1996664849149516E-2</v>
      </c>
      <c r="H58" s="189">
        <v>5.3254437869822396E-2</v>
      </c>
      <c r="I58" s="189">
        <v>-2.9026217228464466E-2</v>
      </c>
      <c r="J58" s="189">
        <v>3.5679845708775415E-2</v>
      </c>
      <c r="K58" s="189">
        <v>3.7243947858472204E-3</v>
      </c>
      <c r="L58" s="239">
        <v>3.3557046979865737E-2</v>
      </c>
      <c r="M58" s="107"/>
      <c r="N58" s="30"/>
    </row>
    <row r="59" spans="1:14">
      <c r="A59" s="28" t="s">
        <v>219</v>
      </c>
      <c r="B59" s="95">
        <v>9.3966552328489678E-3</v>
      </c>
      <c r="C59" s="95">
        <v>1.6001658613542483E-2</v>
      </c>
      <c r="D59" s="95">
        <v>-2.8361452775243691E-2</v>
      </c>
      <c r="E59" s="95">
        <v>-3.2005119033920212E-2</v>
      </c>
      <c r="F59" s="95">
        <v>-4.9390937245115896E-2</v>
      </c>
      <c r="G59" s="189">
        <v>4.5595877066643239E-2</v>
      </c>
      <c r="H59" s="189">
        <v>7.8014184397163261E-2</v>
      </c>
      <c r="I59" s="189">
        <v>-3.0075187969924838E-2</v>
      </c>
      <c r="J59" s="189">
        <v>3.6821705426356495E-2</v>
      </c>
      <c r="K59" s="189">
        <v>6.5420560747663824E-3</v>
      </c>
      <c r="L59" s="239">
        <v>4.6647230320699756E-2</v>
      </c>
      <c r="M59" s="107"/>
      <c r="N59" s="30"/>
    </row>
    <row r="60" spans="1:14">
      <c r="A60" s="28" t="s">
        <v>233</v>
      </c>
      <c r="B60" s="95">
        <v>1.0093486455104802E-2</v>
      </c>
      <c r="C60" s="95">
        <v>2.3500957318742882E-2</v>
      </c>
      <c r="D60" s="95">
        <v>-3.5606560047356121E-2</v>
      </c>
      <c r="E60" s="95">
        <v>-3.8544221107244953E-2</v>
      </c>
      <c r="F60" s="95">
        <v>-4.0510811792298256E-2</v>
      </c>
      <c r="G60" s="189">
        <v>4.1917581733221965E-2</v>
      </c>
      <c r="H60" s="189">
        <v>6.2559241706161145E-2</v>
      </c>
      <c r="I60" s="189">
        <v>-4.4603033006244422E-2</v>
      </c>
      <c r="J60" s="189">
        <v>1.8674136321195078E-2</v>
      </c>
      <c r="K60" s="189">
        <v>5.4995417048579742E-3</v>
      </c>
      <c r="L60" s="239">
        <v>-3.6330608537692233E-3</v>
      </c>
      <c r="M60" s="107"/>
      <c r="N60" s="30"/>
    </row>
    <row r="61" spans="1:14">
      <c r="A61" s="28" t="s">
        <v>234</v>
      </c>
      <c r="B61" s="95">
        <v>1.3467305049607472E-2</v>
      </c>
      <c r="C61" s="95">
        <v>1.7000450511488293E-2</v>
      </c>
      <c r="D61" s="95">
        <v>-2.4581532916499643E-2</v>
      </c>
      <c r="E61" s="95">
        <v>-1.3299157737854086E-2</v>
      </c>
      <c r="F61" s="95">
        <v>-3.4071774788825226E-2</v>
      </c>
      <c r="G61" s="189">
        <v>4.1924269175635492E-2</v>
      </c>
      <c r="H61" s="189">
        <v>6.0840707964601858E-2</v>
      </c>
      <c r="I61" s="189">
        <v>-3.5453597497393102E-2</v>
      </c>
      <c r="J61" s="189">
        <v>3.5675675675675686E-2</v>
      </c>
      <c r="K61" s="189">
        <v>9.3945720250521777E-3</v>
      </c>
      <c r="L61" s="239">
        <v>6.8508287292817591E-2</v>
      </c>
      <c r="M61" s="107"/>
      <c r="N61" s="30"/>
    </row>
    <row r="62" spans="1:14">
      <c r="A62" s="28" t="s">
        <v>235</v>
      </c>
      <c r="B62" s="95">
        <v>-1.2753979489273522E-3</v>
      </c>
      <c r="C62" s="95">
        <v>3.128323214763204E-2</v>
      </c>
      <c r="D62" s="95">
        <v>-3.6621330484511244E-2</v>
      </c>
      <c r="E62" s="95">
        <v>-5.2607419853552637E-3</v>
      </c>
      <c r="F62" s="95">
        <v>-4.3269422209184047E-2</v>
      </c>
      <c r="G62" s="189">
        <v>3.9958527580484106E-2</v>
      </c>
      <c r="H62" s="189">
        <v>5.8823529411764719E-2</v>
      </c>
      <c r="I62" s="189">
        <v>-2.4904214559386954E-2</v>
      </c>
      <c r="J62" s="189">
        <v>2.9469548133595355E-2</v>
      </c>
      <c r="K62" s="189">
        <v>2.2900763358778647E-2</v>
      </c>
      <c r="L62" s="239">
        <v>6.7729083665338793E-2</v>
      </c>
      <c r="M62" s="107"/>
      <c r="N62" s="30"/>
    </row>
    <row r="63" spans="1:14">
      <c r="A63" s="28" t="s">
        <v>236</v>
      </c>
      <c r="B63" s="95">
        <v>-6.4867353013605094E-4</v>
      </c>
      <c r="C63" s="95">
        <v>2.8867559764357082E-2</v>
      </c>
      <c r="D63" s="95">
        <v>-2.7020993238485353E-2</v>
      </c>
      <c r="E63" s="95">
        <v>-2.6325275840868655E-2</v>
      </c>
      <c r="F63" s="95">
        <v>-3.9722776233739737E-2</v>
      </c>
      <c r="G63" s="189">
        <v>4.0196969401170297E-2</v>
      </c>
      <c r="H63" s="189">
        <v>7.1237756010685563E-2</v>
      </c>
      <c r="I63" s="189">
        <v>-3.1587697423108817E-2</v>
      </c>
      <c r="J63" s="189">
        <v>1.9742489270386302E-2</v>
      </c>
      <c r="K63" s="189">
        <v>1.9360269360269244E-2</v>
      </c>
      <c r="L63" s="239">
        <v>4.9393414211438502E-2</v>
      </c>
      <c r="M63" s="107"/>
      <c r="N63" s="30"/>
    </row>
    <row r="64" spans="1:14">
      <c r="A64" s="28" t="s">
        <v>237</v>
      </c>
      <c r="B64" s="95">
        <v>2.3816082288878417E-3</v>
      </c>
      <c r="C64" s="95">
        <v>1.8986732155166594E-2</v>
      </c>
      <c r="D64" s="95">
        <v>-3.6192151007053211E-2</v>
      </c>
      <c r="E64" s="95">
        <v>-3.3834437218182571E-2</v>
      </c>
      <c r="F64" s="95">
        <v>-5.4306404473353512E-2</v>
      </c>
      <c r="G64" s="189">
        <v>4.9438487015578826E-2</v>
      </c>
      <c r="H64" s="189">
        <v>6.0093896713614911E-2</v>
      </c>
      <c r="I64" s="189">
        <v>-3.5429583702391375E-2</v>
      </c>
      <c r="J64" s="189">
        <v>3.4894398530762073E-2</v>
      </c>
      <c r="K64" s="189">
        <v>7.0984915705412663E-3</v>
      </c>
      <c r="L64" s="239">
        <v>6.2056737588652737E-3</v>
      </c>
      <c r="M64" s="107"/>
      <c r="N64" s="30"/>
    </row>
    <row r="65" spans="1:14">
      <c r="A65" s="28" t="s">
        <v>238</v>
      </c>
      <c r="B65" s="95">
        <v>1.2327977511789111E-2</v>
      </c>
      <c r="C65" s="95">
        <v>2.82926529354099E-2</v>
      </c>
      <c r="D65" s="95">
        <v>-2.0101191061513087E-2</v>
      </c>
      <c r="E65" s="95">
        <v>-2.4170082976599824E-2</v>
      </c>
      <c r="F65" s="95">
        <v>-5.86224543695196E-2</v>
      </c>
      <c r="G65" s="189">
        <v>3.6265373412625111E-2</v>
      </c>
      <c r="H65" s="189">
        <v>5.4989816700610906E-2</v>
      </c>
      <c r="I65" s="189">
        <v>-3.4749034749034693E-2</v>
      </c>
      <c r="J65" s="189">
        <v>2.3000000000000041E-2</v>
      </c>
      <c r="K65" s="189">
        <v>6.84261974584558E-3</v>
      </c>
      <c r="L65" s="239">
        <v>1.8793273986152451E-2</v>
      </c>
      <c r="M65" s="107"/>
      <c r="N65" s="30"/>
    </row>
    <row r="66" spans="1:14">
      <c r="A66" s="28" t="s">
        <v>239</v>
      </c>
      <c r="B66" s="95">
        <v>6.8010071123947805E-3</v>
      </c>
      <c r="C66" s="95">
        <v>2.2588519241279338E-2</v>
      </c>
      <c r="D66" s="95">
        <v>-2.1571240122758687E-2</v>
      </c>
      <c r="E66" s="95">
        <v>1.1948177762969327E-4</v>
      </c>
      <c r="F66" s="95">
        <v>-4.2044583820821851E-2</v>
      </c>
      <c r="G66" s="189">
        <v>2.430573555785891E-2</v>
      </c>
      <c r="H66" s="189">
        <v>6.2372188139059433E-2</v>
      </c>
      <c r="I66" s="189">
        <v>-2.2136669874879732E-2</v>
      </c>
      <c r="J66" s="189">
        <v>3.7401574803149505E-2</v>
      </c>
      <c r="K66" s="189">
        <v>1.4231499051233431E-2</v>
      </c>
      <c r="L66" s="239">
        <v>8.0889787664307267E-2</v>
      </c>
      <c r="M66" s="107"/>
      <c r="N66" s="30"/>
    </row>
    <row r="67" spans="1:14">
      <c r="A67" s="28" t="s">
        <v>710</v>
      </c>
      <c r="B67" s="240">
        <v>-3.4319000834865152E-2</v>
      </c>
      <c r="C67" s="241">
        <v>-3.9402914686616445E-3</v>
      </c>
      <c r="D67" s="241">
        <v>-1.3212348575101325E-2</v>
      </c>
      <c r="E67" s="241">
        <v>1.7975118098296498E-2</v>
      </c>
      <c r="F67" s="241">
        <v>-1.2508544029254344E-2</v>
      </c>
      <c r="G67" s="189">
        <v>3.2371383569902157E-2</v>
      </c>
      <c r="H67" s="189">
        <v>1.3309671694764895E-2</v>
      </c>
      <c r="I67" s="189">
        <v>-3.0647985989492088E-2</v>
      </c>
      <c r="J67" s="189">
        <v>4.4263775971093065E-2</v>
      </c>
      <c r="K67" s="189">
        <v>2.6816608996539679E-2</v>
      </c>
      <c r="L67" s="239">
        <v>3.7587412587412564E-2</v>
      </c>
      <c r="M67" s="107"/>
      <c r="N67" s="30"/>
    </row>
    <row r="68" spans="1:14">
      <c r="A68" s="32" t="s">
        <v>224</v>
      </c>
      <c r="B68" s="34">
        <v>1.6479487435304909E-3</v>
      </c>
      <c r="C68" s="112">
        <v>1.9306124862790115E-2</v>
      </c>
      <c r="D68" s="112">
        <v>-2.4970676560212502E-2</v>
      </c>
      <c r="E68" s="112">
        <v>-1.0231262779298565E-2</v>
      </c>
      <c r="F68" s="112">
        <v>-3.69524647910962E-2</v>
      </c>
      <c r="G68" s="112">
        <v>2.3773796389652886E-2</v>
      </c>
      <c r="H68" s="112">
        <v>5.6256062075654707E-2</v>
      </c>
      <c r="I68" s="112">
        <v>-3.0303030303030307E-2</v>
      </c>
      <c r="J68" s="112">
        <v>3.3366062847459049E-2</v>
      </c>
      <c r="K68" s="112">
        <v>1.2614554292732137E-2</v>
      </c>
      <c r="L68" s="34">
        <v>4.1470311027332826E-2</v>
      </c>
      <c r="M68" s="107"/>
      <c r="N68" s="30"/>
    </row>
    <row r="69" spans="1:14">
      <c r="A69" s="242"/>
      <c r="B69" s="21"/>
      <c r="C69" s="21"/>
      <c r="D69" s="21"/>
      <c r="E69" s="21"/>
      <c r="F69" s="21"/>
      <c r="G69" s="21"/>
      <c r="H69" s="21"/>
      <c r="I69" s="21"/>
      <c r="J69" s="21"/>
      <c r="K69" s="21"/>
      <c r="L69" s="21"/>
      <c r="M69" s="30"/>
      <c r="N69" s="30"/>
    </row>
    <row r="70" spans="1:14">
      <c r="A70" s="13" t="s">
        <v>226</v>
      </c>
      <c r="B70" s="243"/>
      <c r="C70" s="243"/>
      <c r="D70" s="243"/>
      <c r="E70" s="243"/>
      <c r="F70" s="243"/>
      <c r="G70" s="243"/>
      <c r="H70" s="243"/>
      <c r="I70" s="243"/>
      <c r="J70" s="243"/>
      <c r="K70" s="243"/>
      <c r="L70" s="243"/>
      <c r="M70" s="30"/>
      <c r="N70" s="30"/>
    </row>
    <row r="71" spans="1:14">
      <c r="A71" s="18" t="s">
        <v>203</v>
      </c>
      <c r="B71" s="30"/>
      <c r="C71" s="30"/>
      <c r="D71" s="30"/>
      <c r="E71" s="30"/>
      <c r="F71" s="30"/>
      <c r="G71" s="30"/>
      <c r="H71" s="30"/>
      <c r="I71" s="30"/>
      <c r="J71" s="30"/>
      <c r="K71" s="30"/>
      <c r="L71" s="30"/>
      <c r="M71" s="30"/>
    </row>
  </sheetData>
  <hyperlinks>
    <hyperlink ref="A70" location="'Table List'!A25" display="Back to Table List" xr:uid="{4EA3EB62-6331-4BFA-B493-29E5A697FA90}"/>
    <hyperlink ref="A71" location="notes!A1" display="Notes" xr:uid="{1726E73C-0036-4F4E-BC61-83A5E09B14E0}"/>
  </hyperlinks>
  <pageMargins left="0.7" right="0.7" top="0.75" bottom="0.75" header="0.3" footer="0.3"/>
  <tableParts count="4">
    <tablePart r:id="rId1"/>
    <tablePart r:id="rId2"/>
    <tablePart r:id="rId3"/>
    <tablePart r:id="rId4"/>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A5072-1844-4A9E-B92A-76592F9FDD4B}">
  <dimension ref="A1:M157"/>
  <sheetViews>
    <sheetView workbookViewId="0"/>
  </sheetViews>
  <sheetFormatPr defaultColWidth="0" defaultRowHeight="15" zeroHeight="1"/>
  <cols>
    <col min="1" max="1" width="55.85546875" customWidth="1"/>
    <col min="2" max="11" width="11.28515625" customWidth="1"/>
    <col min="12" max="12" width="10.5703125" bestFit="1" customWidth="1"/>
    <col min="13" max="13" width="9.140625" customWidth="1"/>
    <col min="14" max="16384" width="9.140625" hidden="1"/>
  </cols>
  <sheetData>
    <row r="1" spans="1:13" ht="19.5">
      <c r="A1" s="20" t="s">
        <v>811</v>
      </c>
      <c r="B1" s="21"/>
      <c r="C1" s="21"/>
      <c r="D1" s="21"/>
      <c r="E1" s="21"/>
      <c r="F1" s="21"/>
      <c r="G1" s="21"/>
      <c r="H1" s="21"/>
      <c r="I1" s="21"/>
      <c r="J1" s="21"/>
      <c r="K1" s="21"/>
      <c r="L1" s="21"/>
      <c r="M1" s="30"/>
    </row>
    <row r="2" spans="1:13">
      <c r="A2" s="21" t="s">
        <v>780</v>
      </c>
      <c r="B2" s="21"/>
      <c r="C2" s="21"/>
      <c r="D2" s="21"/>
      <c r="E2" s="21"/>
      <c r="F2" s="21"/>
      <c r="G2" s="21"/>
      <c r="H2" s="21"/>
      <c r="I2" s="21"/>
      <c r="J2" s="21"/>
      <c r="K2" s="21"/>
      <c r="L2" s="21"/>
      <c r="M2" s="30"/>
    </row>
    <row r="3" spans="1:13">
      <c r="A3" s="21" t="s">
        <v>682</v>
      </c>
      <c r="B3" s="21"/>
      <c r="C3" s="21"/>
      <c r="D3" s="21"/>
      <c r="E3" s="21"/>
      <c r="F3" s="21"/>
      <c r="G3" s="21"/>
      <c r="H3" s="21"/>
      <c r="I3" s="21"/>
      <c r="J3" s="21"/>
      <c r="K3" s="21"/>
      <c r="L3" s="21"/>
      <c r="M3" s="30"/>
    </row>
    <row r="4" spans="1:13">
      <c r="A4" s="21" t="s">
        <v>335</v>
      </c>
      <c r="B4" s="21"/>
      <c r="C4" s="21"/>
      <c r="D4" s="21"/>
      <c r="E4" s="21"/>
      <c r="F4" s="21"/>
      <c r="G4" s="21"/>
      <c r="H4" s="21"/>
      <c r="I4" s="21"/>
      <c r="J4" s="21"/>
      <c r="K4" s="21"/>
      <c r="L4" s="21"/>
      <c r="M4" s="30"/>
    </row>
    <row r="5" spans="1:13">
      <c r="A5" s="21"/>
      <c r="B5" s="21"/>
      <c r="C5" s="21"/>
      <c r="D5" s="21"/>
      <c r="E5" s="21"/>
      <c r="F5" s="21"/>
      <c r="G5" s="21"/>
      <c r="H5" s="21"/>
      <c r="I5" s="21"/>
      <c r="J5" s="21"/>
      <c r="K5" s="21"/>
      <c r="L5" s="21"/>
      <c r="M5" s="30"/>
    </row>
    <row r="6" spans="1:13" ht="17.25">
      <c r="A6" s="123" t="s">
        <v>393</v>
      </c>
      <c r="B6" s="80"/>
      <c r="C6" s="80"/>
      <c r="D6" s="80"/>
      <c r="E6" s="80"/>
      <c r="F6" s="80"/>
      <c r="G6" s="80"/>
      <c r="H6" s="80"/>
      <c r="I6" s="80"/>
      <c r="J6" s="80"/>
      <c r="K6" s="80"/>
      <c r="L6" s="80"/>
      <c r="M6" s="30"/>
    </row>
    <row r="7" spans="1:13" ht="41.25">
      <c r="A7" s="244" t="s">
        <v>394</v>
      </c>
      <c r="B7" s="156" t="s">
        <v>337</v>
      </c>
      <c r="C7" s="157" t="s">
        <v>338</v>
      </c>
      <c r="D7" s="157" t="s">
        <v>339</v>
      </c>
      <c r="E7" s="157" t="s">
        <v>340</v>
      </c>
      <c r="F7" s="157" t="s">
        <v>341</v>
      </c>
      <c r="G7" s="157" t="s">
        <v>342</v>
      </c>
      <c r="H7" s="157" t="s">
        <v>343</v>
      </c>
      <c r="I7" s="157" t="s">
        <v>344</v>
      </c>
      <c r="J7" s="167" t="s">
        <v>716</v>
      </c>
      <c r="K7" s="157" t="s">
        <v>346</v>
      </c>
      <c r="L7" s="157" t="s">
        <v>347</v>
      </c>
      <c r="M7" s="30"/>
    </row>
    <row r="8" spans="1:13">
      <c r="A8" s="245" t="s">
        <v>395</v>
      </c>
      <c r="B8" s="246">
        <v>3599.6</v>
      </c>
      <c r="C8" s="247">
        <v>3751.433</v>
      </c>
      <c r="D8" s="247">
        <v>3868.0010000000002</v>
      </c>
      <c r="E8" s="247">
        <v>3979.8040000000001</v>
      </c>
      <c r="F8" s="45">
        <v>3998.2</v>
      </c>
      <c r="G8" s="248">
        <v>4045.4290000000001</v>
      </c>
      <c r="H8" s="248">
        <v>4164.5519999999997</v>
      </c>
      <c r="I8" s="249">
        <v>4107.46</v>
      </c>
      <c r="J8" s="159">
        <v>4204.5230000000001</v>
      </c>
      <c r="K8" s="159">
        <v>4306</v>
      </c>
      <c r="L8" s="159">
        <v>4394.3</v>
      </c>
      <c r="M8" s="30"/>
    </row>
    <row r="9" spans="1:13">
      <c r="A9" s="245" t="s">
        <v>396</v>
      </c>
      <c r="B9" s="246">
        <v>8762.5</v>
      </c>
      <c r="C9" s="247">
        <v>8921.9660000000003</v>
      </c>
      <c r="D9" s="247">
        <v>9004.3320000000003</v>
      </c>
      <c r="E9" s="247">
        <v>9177.8590000000004</v>
      </c>
      <c r="F9" s="45">
        <v>9292.2999999999993</v>
      </c>
      <c r="G9" s="247">
        <v>9408.3410000000003</v>
      </c>
      <c r="H9" s="247">
        <v>9753.8490000000002</v>
      </c>
      <c r="I9" s="159">
        <v>9674.607</v>
      </c>
      <c r="J9" s="159">
        <v>9901.8649999999998</v>
      </c>
      <c r="K9" s="159">
        <v>10186.9</v>
      </c>
      <c r="L9" s="159">
        <v>10475.1</v>
      </c>
      <c r="M9" s="30"/>
    </row>
    <row r="10" spans="1:13">
      <c r="A10" s="245" t="s">
        <v>397</v>
      </c>
      <c r="B10" s="246">
        <v>2949.2</v>
      </c>
      <c r="C10" s="247">
        <v>3067.433</v>
      </c>
      <c r="D10" s="247">
        <v>3076.3339999999998</v>
      </c>
      <c r="E10" s="247">
        <v>3153.5230000000001</v>
      </c>
      <c r="F10" s="45">
        <v>3176.1</v>
      </c>
      <c r="G10" s="247">
        <v>3039.1720000000005</v>
      </c>
      <c r="H10" s="247">
        <v>3178.4670000000001</v>
      </c>
      <c r="I10" s="159">
        <v>2926.7640000000001</v>
      </c>
      <c r="J10" s="159">
        <v>2986.8780000000002</v>
      </c>
      <c r="K10" s="159">
        <v>3088.7</v>
      </c>
      <c r="L10" s="159">
        <v>3113.9</v>
      </c>
      <c r="M10" s="30"/>
    </row>
    <row r="11" spans="1:13">
      <c r="A11" s="245" t="s">
        <v>398</v>
      </c>
      <c r="B11" s="246">
        <v>9526.1</v>
      </c>
      <c r="C11" s="247">
        <v>9861.4339999999993</v>
      </c>
      <c r="D11" s="247">
        <v>10094.067999999999</v>
      </c>
      <c r="E11" s="247">
        <v>10346.852000000001</v>
      </c>
      <c r="F11" s="45">
        <v>10397.200000000001</v>
      </c>
      <c r="G11" s="247">
        <v>10450.689</v>
      </c>
      <c r="H11" s="247">
        <v>10737.312</v>
      </c>
      <c r="I11" s="159">
        <v>10747.558999999999</v>
      </c>
      <c r="J11" s="159">
        <v>10960.341</v>
      </c>
      <c r="K11" s="159">
        <v>11106.5</v>
      </c>
      <c r="L11" s="159">
        <v>11248.1</v>
      </c>
      <c r="M11" s="30"/>
    </row>
    <row r="12" spans="1:13">
      <c r="A12" s="245" t="s">
        <v>399</v>
      </c>
      <c r="B12" s="246">
        <v>2217.1</v>
      </c>
      <c r="C12" s="247">
        <v>2229.89</v>
      </c>
      <c r="D12" s="247">
        <v>2180.482</v>
      </c>
      <c r="E12" s="247">
        <v>2150.3110000000001</v>
      </c>
      <c r="F12" s="45">
        <v>2084</v>
      </c>
      <c r="G12" s="247">
        <v>1915.1259999999997</v>
      </c>
      <c r="H12" s="247">
        <v>1931.3330000000001</v>
      </c>
      <c r="I12" s="159">
        <v>1567.63</v>
      </c>
      <c r="J12" s="159">
        <v>1877.127</v>
      </c>
      <c r="K12" s="159">
        <v>2199.3000000000002</v>
      </c>
      <c r="L12" s="159">
        <v>2133.8000000000002</v>
      </c>
      <c r="M12" s="30"/>
    </row>
    <row r="13" spans="1:13">
      <c r="A13" s="245" t="s">
        <v>400</v>
      </c>
      <c r="B13" s="246">
        <v>2974.2</v>
      </c>
      <c r="C13" s="247">
        <v>3099.2489999999998</v>
      </c>
      <c r="D13" s="247">
        <v>3218.2150000000001</v>
      </c>
      <c r="E13" s="247">
        <v>3352.337</v>
      </c>
      <c r="F13" s="45">
        <v>3457</v>
      </c>
      <c r="G13" s="247">
        <v>3353.3420000000001</v>
      </c>
      <c r="H13" s="247">
        <v>3550.78</v>
      </c>
      <c r="I13" s="159">
        <v>3470.5520000000001</v>
      </c>
      <c r="J13" s="159">
        <v>3682.1129999999998</v>
      </c>
      <c r="K13" s="159">
        <v>3960.7</v>
      </c>
      <c r="L13" s="159">
        <v>4157.7</v>
      </c>
      <c r="M13" s="30"/>
    </row>
    <row r="14" spans="1:13">
      <c r="A14" s="245" t="s">
        <v>401</v>
      </c>
      <c r="B14" s="246">
        <v>987.2</v>
      </c>
      <c r="C14" s="247">
        <v>1041.6510000000001</v>
      </c>
      <c r="D14" s="247">
        <v>1065.789</v>
      </c>
      <c r="E14" s="247">
        <v>1084.807</v>
      </c>
      <c r="F14" s="45">
        <v>1093.8</v>
      </c>
      <c r="G14" s="247">
        <v>1095.806</v>
      </c>
      <c r="H14" s="247">
        <v>1123.393</v>
      </c>
      <c r="I14" s="159">
        <v>1048.52</v>
      </c>
      <c r="J14" s="159">
        <v>1084.047</v>
      </c>
      <c r="K14" s="159">
        <v>1119.7</v>
      </c>
      <c r="L14" s="159">
        <v>1144.3</v>
      </c>
      <c r="M14" s="30"/>
    </row>
    <row r="15" spans="1:13">
      <c r="A15" s="245" t="s">
        <v>402</v>
      </c>
      <c r="B15" s="246">
        <v>141.69999999999999</v>
      </c>
      <c r="C15" s="247">
        <v>148.94200000000001</v>
      </c>
      <c r="D15" s="247">
        <v>155.09</v>
      </c>
      <c r="E15" s="247">
        <v>160.827</v>
      </c>
      <c r="F15" s="45">
        <v>167.6</v>
      </c>
      <c r="G15" s="247">
        <v>175.94300000000001</v>
      </c>
      <c r="H15" s="247">
        <v>182.98500000000001</v>
      </c>
      <c r="I15" s="159">
        <v>181.60900000000001</v>
      </c>
      <c r="J15" s="159">
        <v>184.68199999999999</v>
      </c>
      <c r="K15" s="159">
        <v>186.2</v>
      </c>
      <c r="L15" s="159">
        <v>188.6</v>
      </c>
      <c r="M15" s="30"/>
    </row>
    <row r="16" spans="1:13">
      <c r="A16" s="245" t="s">
        <v>403</v>
      </c>
      <c r="B16" s="246">
        <v>1687.5</v>
      </c>
      <c r="C16" s="247">
        <v>1750.2550000000001</v>
      </c>
      <c r="D16" s="247">
        <v>1813.578</v>
      </c>
      <c r="E16" s="247">
        <v>1903.1310000000001</v>
      </c>
      <c r="F16" s="45">
        <v>2049.3000000000002</v>
      </c>
      <c r="G16" s="247">
        <v>2075.9860000000003</v>
      </c>
      <c r="H16" s="247">
        <v>2148.2930000000001</v>
      </c>
      <c r="I16" s="159">
        <v>2168.4859999999999</v>
      </c>
      <c r="J16" s="159">
        <v>2286.8560000000002</v>
      </c>
      <c r="K16" s="159">
        <v>2374.8000000000002</v>
      </c>
      <c r="L16" s="159">
        <v>2356.1999999999998</v>
      </c>
      <c r="M16" s="30"/>
    </row>
    <row r="17" spans="1:13">
      <c r="A17" s="245" t="s">
        <v>404</v>
      </c>
      <c r="B17" s="246">
        <v>1555</v>
      </c>
      <c r="C17" s="247">
        <v>1582.7429999999999</v>
      </c>
      <c r="D17" s="247">
        <v>1579.9839999999999</v>
      </c>
      <c r="E17" s="247">
        <v>1561.82</v>
      </c>
      <c r="F17" s="45">
        <v>1503.3</v>
      </c>
      <c r="G17" s="247">
        <v>1476.623</v>
      </c>
      <c r="H17" s="247">
        <v>1462.538</v>
      </c>
      <c r="I17" s="159">
        <v>1410.2339999999999</v>
      </c>
      <c r="J17" s="159">
        <v>1463.703</v>
      </c>
      <c r="K17" s="159">
        <v>1465.9</v>
      </c>
      <c r="L17" s="159">
        <v>1476.9</v>
      </c>
      <c r="M17" s="30"/>
    </row>
    <row r="18" spans="1:13">
      <c r="A18" s="245" t="s">
        <v>405</v>
      </c>
      <c r="B18" s="246">
        <v>602.5</v>
      </c>
      <c r="C18" s="247">
        <v>621.41800000000001</v>
      </c>
      <c r="D18" s="247">
        <v>631.55600000000004</v>
      </c>
      <c r="E18" s="247">
        <v>651.447</v>
      </c>
      <c r="F18" s="45">
        <v>654.70000000000005</v>
      </c>
      <c r="G18" s="247">
        <v>492.18</v>
      </c>
      <c r="H18" s="247">
        <v>475.19099999999997</v>
      </c>
      <c r="I18" s="159">
        <v>428.03199999999998</v>
      </c>
      <c r="J18" s="159">
        <v>453.85199999999998</v>
      </c>
      <c r="K18" s="159">
        <v>453.6</v>
      </c>
      <c r="L18" s="159">
        <v>425</v>
      </c>
      <c r="M18" s="30"/>
    </row>
    <row r="19" spans="1:13">
      <c r="A19" s="245" t="s">
        <v>406</v>
      </c>
      <c r="B19" s="246">
        <v>639.70000000000005</v>
      </c>
      <c r="C19" s="247">
        <v>690.79399999999998</v>
      </c>
      <c r="D19" s="247">
        <v>707.18700000000001</v>
      </c>
      <c r="E19" s="247">
        <v>719.84299999999996</v>
      </c>
      <c r="F19" s="45">
        <v>703.6</v>
      </c>
      <c r="G19" s="247">
        <v>625.08199999999999</v>
      </c>
      <c r="H19" s="247">
        <v>612.91300000000001</v>
      </c>
      <c r="I19" s="159">
        <v>510.78199999999998</v>
      </c>
      <c r="J19" s="159">
        <v>555.47900000000004</v>
      </c>
      <c r="K19" s="159">
        <v>585</v>
      </c>
      <c r="L19" s="159">
        <v>577.29999999999995</v>
      </c>
      <c r="M19" s="30"/>
    </row>
    <row r="20" spans="1:13">
      <c r="A20" s="245" t="s">
        <v>407</v>
      </c>
      <c r="B20" s="246">
        <v>2107.4</v>
      </c>
      <c r="C20" s="247">
        <v>2170.2370000000001</v>
      </c>
      <c r="D20" s="247">
        <v>2174.5639999999999</v>
      </c>
      <c r="E20" s="247">
        <v>2187.1439999999998</v>
      </c>
      <c r="F20" s="45">
        <v>2115.1</v>
      </c>
      <c r="G20" s="247">
        <v>1810.9879999999998</v>
      </c>
      <c r="H20" s="247">
        <v>1683.2750000000001</v>
      </c>
      <c r="I20" s="159">
        <v>1496.364</v>
      </c>
      <c r="J20" s="159">
        <v>1669.0419999999999</v>
      </c>
      <c r="K20" s="159">
        <v>1657.8</v>
      </c>
      <c r="L20" s="159">
        <v>1670.9</v>
      </c>
      <c r="M20" s="30"/>
    </row>
    <row r="21" spans="1:13">
      <c r="A21" s="245" t="s">
        <v>717</v>
      </c>
      <c r="B21" s="246">
        <v>45.5</v>
      </c>
      <c r="C21" s="247">
        <v>43.901000000000003</v>
      </c>
      <c r="D21" s="247">
        <v>38.783999999999999</v>
      </c>
      <c r="E21" s="247">
        <v>43.6</v>
      </c>
      <c r="F21" s="45">
        <v>41.2</v>
      </c>
      <c r="G21" s="247">
        <v>37.994</v>
      </c>
      <c r="H21" s="247">
        <v>36.075000000000003</v>
      </c>
      <c r="I21" s="159">
        <v>6.423</v>
      </c>
      <c r="J21" s="159">
        <v>6.7329999999999997</v>
      </c>
      <c r="K21" s="159">
        <v>14.2</v>
      </c>
      <c r="L21" s="159">
        <v>21.2</v>
      </c>
      <c r="M21" s="30"/>
    </row>
    <row r="22" spans="1:13">
      <c r="A22" s="245" t="s">
        <v>408</v>
      </c>
      <c r="B22" s="246">
        <v>56.3</v>
      </c>
      <c r="C22" s="247">
        <v>59.320999999999998</v>
      </c>
      <c r="D22" s="247">
        <v>60.665999999999997</v>
      </c>
      <c r="E22" s="247">
        <v>67.475999999999999</v>
      </c>
      <c r="F22" s="45">
        <v>70.400000000000006</v>
      </c>
      <c r="G22" s="247">
        <v>71.534999999999997</v>
      </c>
      <c r="H22" s="247">
        <v>74.034000000000006</v>
      </c>
      <c r="I22" s="159">
        <v>74.962000000000003</v>
      </c>
      <c r="J22" s="159">
        <v>79.753</v>
      </c>
      <c r="K22" s="159">
        <v>82.9</v>
      </c>
      <c r="L22" s="159">
        <v>82.2</v>
      </c>
      <c r="M22" s="30"/>
    </row>
    <row r="23" spans="1:13">
      <c r="A23" s="245" t="s">
        <v>409</v>
      </c>
      <c r="B23" s="246">
        <v>1</v>
      </c>
      <c r="C23" s="247">
        <v>1.006</v>
      </c>
      <c r="D23" s="247">
        <v>0.75900000000000001</v>
      </c>
      <c r="E23" s="247">
        <v>0.67900000000000005</v>
      </c>
      <c r="F23" s="45">
        <v>0.8</v>
      </c>
      <c r="G23" s="247">
        <v>83.974999999999994</v>
      </c>
      <c r="H23" s="247">
        <v>83.954999999999998</v>
      </c>
      <c r="I23" s="159">
        <v>82.852000000000004</v>
      </c>
      <c r="J23" s="159">
        <v>80.927000000000007</v>
      </c>
      <c r="K23" s="159">
        <v>43.2</v>
      </c>
      <c r="L23" s="159">
        <v>41.5</v>
      </c>
      <c r="M23" s="30"/>
    </row>
    <row r="24" spans="1:13">
      <c r="A24" s="245" t="s">
        <v>410</v>
      </c>
      <c r="B24" s="246">
        <v>453.4</v>
      </c>
      <c r="C24" s="247">
        <v>455.399</v>
      </c>
      <c r="D24" s="247">
        <v>452.05200000000002</v>
      </c>
      <c r="E24" s="247">
        <v>464.43599999999998</v>
      </c>
      <c r="F24" s="45">
        <v>440.8</v>
      </c>
      <c r="G24" s="247">
        <v>383.24299999999999</v>
      </c>
      <c r="H24" s="247">
        <v>361.51900000000001</v>
      </c>
      <c r="I24" s="159">
        <v>349.31599999999997</v>
      </c>
      <c r="J24" s="159">
        <v>352.43200000000002</v>
      </c>
      <c r="K24" s="159">
        <v>335.3</v>
      </c>
      <c r="L24" s="159">
        <v>321.39999999999998</v>
      </c>
      <c r="M24" s="30"/>
    </row>
    <row r="25" spans="1:13">
      <c r="A25" s="245" t="s">
        <v>411</v>
      </c>
      <c r="B25" s="246">
        <v>150.80000000000001</v>
      </c>
      <c r="C25" s="247">
        <v>163.56299999999999</v>
      </c>
      <c r="D25" s="247">
        <v>175.14699999999999</v>
      </c>
      <c r="E25" s="247">
        <v>184.19</v>
      </c>
      <c r="F25" s="45">
        <v>189.2</v>
      </c>
      <c r="G25" s="247">
        <v>966.59699999999998</v>
      </c>
      <c r="H25" s="247">
        <v>1168.9169999999999</v>
      </c>
      <c r="I25" s="159">
        <v>1119.8620000000001</v>
      </c>
      <c r="J25" s="159">
        <v>1019.529</v>
      </c>
      <c r="K25" s="159">
        <v>1100.5</v>
      </c>
      <c r="L25" s="159">
        <v>1206.7</v>
      </c>
      <c r="M25" s="30"/>
    </row>
    <row r="26" spans="1:13">
      <c r="A26" s="245" t="s">
        <v>412</v>
      </c>
      <c r="B26" s="246">
        <v>39.9</v>
      </c>
      <c r="C26" s="247">
        <v>43.591000000000001</v>
      </c>
      <c r="D26" s="247">
        <v>56.530999999999999</v>
      </c>
      <c r="E26" s="247">
        <v>59.551000000000002</v>
      </c>
      <c r="F26" s="45">
        <v>58.7</v>
      </c>
      <c r="G26" s="247">
        <v>60.543000000000006</v>
      </c>
      <c r="H26" s="247">
        <v>59.430999999999997</v>
      </c>
      <c r="I26" s="159">
        <v>62.070999999999998</v>
      </c>
      <c r="J26" s="159">
        <v>65.185000000000002</v>
      </c>
      <c r="K26" s="159">
        <v>63.7</v>
      </c>
      <c r="L26" s="159">
        <v>64.7</v>
      </c>
      <c r="M26" s="30"/>
    </row>
    <row r="27" spans="1:13">
      <c r="A27" s="245" t="s">
        <v>413</v>
      </c>
      <c r="B27" s="246">
        <v>52.7</v>
      </c>
      <c r="C27" s="247">
        <v>52.000999999999998</v>
      </c>
      <c r="D27" s="247">
        <v>115.23099999999999</v>
      </c>
      <c r="E27" s="247">
        <v>121.46599999999999</v>
      </c>
      <c r="F27" s="45">
        <v>125</v>
      </c>
      <c r="G27" s="247">
        <v>173.12200000000001</v>
      </c>
      <c r="H27" s="247">
        <v>181.62899999999999</v>
      </c>
      <c r="I27" s="159">
        <v>192.65600000000001</v>
      </c>
      <c r="J27" s="159">
        <v>205.184</v>
      </c>
      <c r="K27" s="159">
        <v>205.1</v>
      </c>
      <c r="L27" s="159">
        <v>215.9</v>
      </c>
      <c r="M27" s="30"/>
    </row>
    <row r="28" spans="1:13">
      <c r="A28" s="245" t="s">
        <v>414</v>
      </c>
      <c r="B28" s="246">
        <v>275.10000000000002</v>
      </c>
      <c r="C28" s="247">
        <v>299.53199999999998</v>
      </c>
      <c r="D28" s="247">
        <v>244.28899999999999</v>
      </c>
      <c r="E28" s="247">
        <v>223.47800000000001</v>
      </c>
      <c r="F28" s="45">
        <v>101.8</v>
      </c>
      <c r="G28" s="247">
        <v>92.715999999999994</v>
      </c>
      <c r="H28" s="247">
        <v>82.382000000000005</v>
      </c>
      <c r="I28" s="159">
        <v>73.114999999999995</v>
      </c>
      <c r="J28" s="159">
        <v>73.334000000000003</v>
      </c>
      <c r="K28" s="159">
        <v>78.7</v>
      </c>
      <c r="L28" s="159">
        <v>68.099999999999994</v>
      </c>
      <c r="M28" s="30"/>
    </row>
    <row r="29" spans="1:13">
      <c r="A29" s="250" t="s">
        <v>250</v>
      </c>
      <c r="B29" s="251">
        <v>38824.400000000009</v>
      </c>
      <c r="C29" s="172">
        <v>40055.759000000005</v>
      </c>
      <c r="D29" s="172">
        <v>40712.638999999988</v>
      </c>
      <c r="E29" s="172">
        <v>41594.581000000006</v>
      </c>
      <c r="F29" s="172">
        <v>41720.1</v>
      </c>
      <c r="G29" s="172">
        <v>41834.432000000001</v>
      </c>
      <c r="H29" s="172">
        <v>43052.822999999997</v>
      </c>
      <c r="I29" s="252">
        <v>41699.855999999992</v>
      </c>
      <c r="J29" s="229">
        <v>43193.599999999999</v>
      </c>
      <c r="K29" s="229">
        <v>44615</v>
      </c>
      <c r="L29" s="165">
        <v>45383.7</v>
      </c>
      <c r="M29" s="30"/>
    </row>
    <row r="30" spans="1:13">
      <c r="A30" s="88"/>
      <c r="B30" s="84"/>
      <c r="C30" s="84"/>
      <c r="D30" s="84"/>
      <c r="E30" s="84"/>
      <c r="F30" s="84"/>
      <c r="G30" s="84"/>
      <c r="H30" s="21"/>
      <c r="I30" s="21"/>
      <c r="J30" s="21"/>
      <c r="K30" s="21"/>
      <c r="L30" s="21"/>
      <c r="M30" s="30"/>
    </row>
    <row r="31" spans="1:13" ht="17.25">
      <c r="A31" s="184" t="s">
        <v>718</v>
      </c>
      <c r="B31" s="104"/>
      <c r="C31" s="104"/>
      <c r="D31" s="104"/>
      <c r="E31" s="104"/>
      <c r="F31" s="104"/>
      <c r="G31" s="104"/>
      <c r="H31" s="104"/>
      <c r="I31" s="104"/>
      <c r="J31" s="104"/>
      <c r="K31" s="104"/>
      <c r="L31" s="104"/>
      <c r="M31" s="30"/>
    </row>
    <row r="32" spans="1:13" ht="41.25">
      <c r="A32" s="244" t="s">
        <v>394</v>
      </c>
      <c r="B32" s="157" t="s">
        <v>348</v>
      </c>
      <c r="C32" s="157" t="s">
        <v>349</v>
      </c>
      <c r="D32" s="157" t="s">
        <v>350</v>
      </c>
      <c r="E32" s="157" t="s">
        <v>351</v>
      </c>
      <c r="F32" s="157" t="s">
        <v>352</v>
      </c>
      <c r="G32" s="157" t="s">
        <v>353</v>
      </c>
      <c r="H32" s="157" t="s">
        <v>354</v>
      </c>
      <c r="I32" s="157" t="s">
        <v>355</v>
      </c>
      <c r="J32" s="167" t="s">
        <v>719</v>
      </c>
      <c r="K32" s="157" t="s">
        <v>415</v>
      </c>
      <c r="L32" s="157" t="s">
        <v>358</v>
      </c>
      <c r="M32" s="30"/>
    </row>
    <row r="33" spans="1:13">
      <c r="A33" s="245" t="s">
        <v>395</v>
      </c>
      <c r="B33" s="160">
        <v>21332.7392399694</v>
      </c>
      <c r="C33" s="160">
        <v>21832.949653071599</v>
      </c>
      <c r="D33" s="160">
        <v>22353.391896991001</v>
      </c>
      <c r="E33" s="160">
        <v>21799.0576740375</v>
      </c>
      <c r="F33" s="160">
        <v>21051.4093640588</v>
      </c>
      <c r="G33" s="160">
        <v>21513.24109601021</v>
      </c>
      <c r="H33" s="160">
        <v>24088.17</v>
      </c>
      <c r="I33" s="160">
        <v>26453.5</v>
      </c>
      <c r="J33" s="160">
        <v>28196.716</v>
      </c>
      <c r="K33" s="160">
        <v>32700.5</v>
      </c>
      <c r="L33" s="160">
        <v>36028.199999999997</v>
      </c>
      <c r="M33" s="30"/>
    </row>
    <row r="34" spans="1:13">
      <c r="A34" s="245" t="s">
        <v>396</v>
      </c>
      <c r="B34" s="160">
        <v>48739.263610157701</v>
      </c>
      <c r="C34" s="160">
        <v>51411.802221072197</v>
      </c>
      <c r="D34" s="160">
        <v>53821.743187208798</v>
      </c>
      <c r="E34" s="160">
        <v>52010.5406010226</v>
      </c>
      <c r="F34" s="160">
        <v>55853.5201738342</v>
      </c>
      <c r="G34" s="160">
        <v>55001.281292993597</v>
      </c>
      <c r="H34" s="160">
        <v>59672.2</v>
      </c>
      <c r="I34" s="160">
        <v>64605.9</v>
      </c>
      <c r="J34" s="160">
        <v>66471.684999999998</v>
      </c>
      <c r="K34" s="160">
        <v>69438.8</v>
      </c>
      <c r="L34" s="160">
        <v>67450.600000000006</v>
      </c>
      <c r="M34" s="30"/>
    </row>
    <row r="35" spans="1:13">
      <c r="A35" s="245" t="s">
        <v>397</v>
      </c>
      <c r="B35" s="160">
        <v>47577.828650023002</v>
      </c>
      <c r="C35" s="160">
        <v>47723.6545380155</v>
      </c>
      <c r="D35" s="160">
        <v>47407.729163006603</v>
      </c>
      <c r="E35" s="160">
        <v>47582.049289007802</v>
      </c>
      <c r="F35" s="160">
        <v>46803.037078037603</v>
      </c>
      <c r="G35" s="160">
        <v>42570.333733996922</v>
      </c>
      <c r="H35" s="160">
        <v>44064.51</v>
      </c>
      <c r="I35" s="160">
        <v>42870.400000000001</v>
      </c>
      <c r="J35" s="160">
        <v>42967.163</v>
      </c>
      <c r="K35" s="160">
        <v>46563.4</v>
      </c>
      <c r="L35" s="160">
        <v>49122.5</v>
      </c>
      <c r="M35" s="30"/>
    </row>
    <row r="36" spans="1:13">
      <c r="A36" s="245" t="s">
        <v>398</v>
      </c>
      <c r="B36" s="160">
        <v>114091.971590138</v>
      </c>
      <c r="C36" s="160">
        <v>112697.438320945</v>
      </c>
      <c r="D36" s="160">
        <v>113860.868785784</v>
      </c>
      <c r="E36" s="160">
        <v>109494.839792857</v>
      </c>
      <c r="F36" s="160">
        <v>105628.824077025</v>
      </c>
      <c r="G36" s="160">
        <v>92593.388305006287</v>
      </c>
      <c r="H36" s="160">
        <v>94470.78</v>
      </c>
      <c r="I36" s="160">
        <v>104172.9</v>
      </c>
      <c r="J36" s="160">
        <v>97280.702999999994</v>
      </c>
      <c r="K36" s="160">
        <v>101056.6</v>
      </c>
      <c r="L36" s="160">
        <v>101007.1</v>
      </c>
      <c r="M36" s="30"/>
    </row>
    <row r="37" spans="1:13">
      <c r="A37" s="245" t="s">
        <v>399</v>
      </c>
      <c r="B37" s="160">
        <v>11083.31360999</v>
      </c>
      <c r="C37" s="160">
        <v>11335.0801120079</v>
      </c>
      <c r="D37" s="160">
        <v>11608.6501839998</v>
      </c>
      <c r="E37" s="160">
        <v>10811.104121987701</v>
      </c>
      <c r="F37" s="160">
        <v>10314.137415994401</v>
      </c>
      <c r="G37" s="160">
        <v>9613.9051809995999</v>
      </c>
      <c r="H37" s="160">
        <v>10346.27</v>
      </c>
      <c r="I37" s="160">
        <v>10093.6</v>
      </c>
      <c r="J37" s="160">
        <v>9840.8700000000008</v>
      </c>
      <c r="K37" s="160">
        <v>12766</v>
      </c>
      <c r="L37" s="160">
        <v>12832.7</v>
      </c>
      <c r="M37" s="30"/>
    </row>
    <row r="38" spans="1:13">
      <c r="A38" s="245" t="s">
        <v>400</v>
      </c>
      <c r="B38" s="160">
        <v>45125.380749981799</v>
      </c>
      <c r="C38" s="160">
        <v>48687.0713240408</v>
      </c>
      <c r="D38" s="160">
        <v>53886.185343953402</v>
      </c>
      <c r="E38" s="160">
        <v>56059.759516064201</v>
      </c>
      <c r="F38" s="160">
        <v>55429.2826330104</v>
      </c>
      <c r="G38" s="160">
        <v>52396.994392001929</v>
      </c>
      <c r="H38" s="160">
        <v>56789.48</v>
      </c>
      <c r="I38" s="160">
        <v>56008.800000000003</v>
      </c>
      <c r="J38" s="160">
        <v>58263.294999999998</v>
      </c>
      <c r="K38" s="160">
        <v>66282.7</v>
      </c>
      <c r="L38" s="160">
        <v>69759.899999999994</v>
      </c>
      <c r="M38" s="30"/>
    </row>
    <row r="39" spans="1:13">
      <c r="A39" s="245" t="s">
        <v>401</v>
      </c>
      <c r="B39" s="160">
        <v>16142.5185299983</v>
      </c>
      <c r="C39" s="160">
        <v>16739.939184995499</v>
      </c>
      <c r="D39" s="160">
        <v>17344.665322994399</v>
      </c>
      <c r="E39" s="160">
        <v>17813.2593979915</v>
      </c>
      <c r="F39" s="160">
        <v>17753.984501996601</v>
      </c>
      <c r="G39" s="160">
        <v>15897.122502998942</v>
      </c>
      <c r="H39" s="160">
        <v>14391.44</v>
      </c>
      <c r="I39" s="160">
        <v>11404.3</v>
      </c>
      <c r="J39" s="160">
        <v>10582.856</v>
      </c>
      <c r="K39" s="160">
        <v>11355.9</v>
      </c>
      <c r="L39" s="160">
        <v>10588.2</v>
      </c>
      <c r="M39" s="30"/>
    </row>
    <row r="40" spans="1:13">
      <c r="A40" s="245" t="s">
        <v>402</v>
      </c>
      <c r="B40" s="160">
        <v>9609.3229799998608</v>
      </c>
      <c r="C40" s="160">
        <v>10330.3426940014</v>
      </c>
      <c r="D40" s="160">
        <v>10479.337995</v>
      </c>
      <c r="E40" s="160">
        <v>10570.536798999899</v>
      </c>
      <c r="F40" s="160">
        <v>11573.4176560015</v>
      </c>
      <c r="G40" s="160">
        <v>12022.386459000119</v>
      </c>
      <c r="H40" s="160">
        <v>12216.13</v>
      </c>
      <c r="I40" s="160">
        <v>12584.6</v>
      </c>
      <c r="J40" s="160">
        <v>12320.768</v>
      </c>
      <c r="K40" s="160">
        <v>12856.9</v>
      </c>
      <c r="L40" s="160">
        <v>13520.7</v>
      </c>
      <c r="M40" s="30"/>
    </row>
    <row r="41" spans="1:13">
      <c r="A41" s="245" t="s">
        <v>403</v>
      </c>
      <c r="B41" s="160">
        <v>27226.616659990701</v>
      </c>
      <c r="C41" s="160">
        <v>28949.2734320163</v>
      </c>
      <c r="D41" s="160">
        <v>30236.387405013102</v>
      </c>
      <c r="E41" s="160">
        <v>30956.5293849997</v>
      </c>
      <c r="F41" s="160">
        <v>33647.4942940119</v>
      </c>
      <c r="G41" s="160">
        <v>32822.695572991077</v>
      </c>
      <c r="H41" s="160">
        <v>33647.51</v>
      </c>
      <c r="I41" s="160">
        <v>34649.699999999997</v>
      </c>
      <c r="J41" s="160">
        <v>34976.601000000002</v>
      </c>
      <c r="K41" s="160">
        <v>37947.4</v>
      </c>
      <c r="L41" s="160">
        <v>39899.9</v>
      </c>
      <c r="M41" s="30"/>
    </row>
    <row r="42" spans="1:13">
      <c r="A42" s="245" t="s">
        <v>404</v>
      </c>
      <c r="B42" s="160">
        <v>10268.6355100005</v>
      </c>
      <c r="C42" s="160">
        <v>10685.8822519883</v>
      </c>
      <c r="D42" s="160">
        <v>10906.9064719985</v>
      </c>
      <c r="E42" s="160">
        <v>10863.782203992099</v>
      </c>
      <c r="F42" s="160">
        <v>9346.2356329960894</v>
      </c>
      <c r="G42" s="160">
        <v>9651.2988110008391</v>
      </c>
      <c r="H42" s="160">
        <v>12166.23</v>
      </c>
      <c r="I42" s="160">
        <v>9876.7999999999993</v>
      </c>
      <c r="J42" s="160">
        <v>9269.3670000000002</v>
      </c>
      <c r="K42" s="160">
        <v>8337.7999999999993</v>
      </c>
      <c r="L42" s="160">
        <v>8125.2</v>
      </c>
      <c r="M42" s="30"/>
    </row>
    <row r="43" spans="1:13">
      <c r="A43" s="245" t="s">
        <v>405</v>
      </c>
      <c r="B43" s="160">
        <v>3928.1345099994601</v>
      </c>
      <c r="C43" s="160">
        <v>4083.1687960015101</v>
      </c>
      <c r="D43" s="160">
        <v>4631.1251330006398</v>
      </c>
      <c r="E43" s="160">
        <v>4869.8451209998202</v>
      </c>
      <c r="F43" s="160">
        <v>5226.5418709985597</v>
      </c>
      <c r="G43" s="160">
        <v>4633.6336710001478</v>
      </c>
      <c r="H43" s="160">
        <v>4671.54</v>
      </c>
      <c r="I43" s="160">
        <v>4357.5</v>
      </c>
      <c r="J43" s="160">
        <v>4413.62</v>
      </c>
      <c r="K43" s="160">
        <v>4465.6000000000004</v>
      </c>
      <c r="L43" s="160">
        <v>4461.8999999999996</v>
      </c>
      <c r="M43" s="30"/>
    </row>
    <row r="44" spans="1:13">
      <c r="A44" s="245" t="s">
        <v>406</v>
      </c>
      <c r="B44" s="160">
        <v>3978.63152999971</v>
      </c>
      <c r="C44" s="160">
        <v>4248.6774609991899</v>
      </c>
      <c r="D44" s="160">
        <v>4234.5667350002796</v>
      </c>
      <c r="E44" s="160">
        <v>4437.0020210004805</v>
      </c>
      <c r="F44" s="160">
        <v>4400.7444820000901</v>
      </c>
      <c r="G44" s="160">
        <v>4258.9337250001245</v>
      </c>
      <c r="H44" s="160">
        <v>4522.3100000000004</v>
      </c>
      <c r="I44" s="160">
        <v>4060.7</v>
      </c>
      <c r="J44" s="160">
        <v>4282.7629999999999</v>
      </c>
      <c r="K44" s="160">
        <v>4447.8</v>
      </c>
      <c r="L44" s="160">
        <v>4557.3999999999996</v>
      </c>
      <c r="M44" s="30"/>
    </row>
    <row r="45" spans="1:13">
      <c r="A45" s="245" t="s">
        <v>407</v>
      </c>
      <c r="B45" s="160">
        <v>15864.5166500014</v>
      </c>
      <c r="C45" s="160">
        <v>16369.7232959997</v>
      </c>
      <c r="D45" s="160">
        <v>17027.3794970009</v>
      </c>
      <c r="E45" s="160">
        <v>17469.808655999299</v>
      </c>
      <c r="F45" s="160">
        <v>17883.579554990702</v>
      </c>
      <c r="G45" s="160">
        <v>15606.741081996959</v>
      </c>
      <c r="H45" s="160">
        <v>14856.47</v>
      </c>
      <c r="I45" s="160">
        <v>13550.1</v>
      </c>
      <c r="J45" s="160">
        <v>14715.245000000001</v>
      </c>
      <c r="K45" s="160">
        <v>14904.2</v>
      </c>
      <c r="L45" s="160">
        <v>16047.8</v>
      </c>
      <c r="M45" s="30"/>
    </row>
    <row r="46" spans="1:13">
      <c r="A46" s="245" t="s">
        <v>720</v>
      </c>
      <c r="B46" s="160">
        <v>1145.4303399999801</v>
      </c>
      <c r="C46" s="160">
        <v>1125.8787459999601</v>
      </c>
      <c r="D46" s="160">
        <v>921.92450299995801</v>
      </c>
      <c r="E46" s="160">
        <v>984.89755999997897</v>
      </c>
      <c r="F46" s="160">
        <v>822.42080499996405</v>
      </c>
      <c r="G46" s="160">
        <v>862.06793500000254</v>
      </c>
      <c r="H46" s="160">
        <v>989.79</v>
      </c>
      <c r="I46" s="160">
        <v>687.1</v>
      </c>
      <c r="J46" s="160">
        <v>234.02600000000001</v>
      </c>
      <c r="K46" s="160">
        <v>386.6</v>
      </c>
      <c r="L46" s="160">
        <v>435.9</v>
      </c>
      <c r="M46" s="30"/>
    </row>
    <row r="47" spans="1:13">
      <c r="A47" s="245" t="s">
        <v>408</v>
      </c>
      <c r="B47" s="160">
        <v>2497.0545600002702</v>
      </c>
      <c r="C47" s="160">
        <v>2629.5395120002199</v>
      </c>
      <c r="D47" s="160">
        <v>2604.71378500019</v>
      </c>
      <c r="E47" s="160">
        <v>2868.5743080003399</v>
      </c>
      <c r="F47" s="160">
        <v>2940.2990470003001</v>
      </c>
      <c r="G47" s="160">
        <v>2966.9259169999591</v>
      </c>
      <c r="H47" s="160">
        <v>2959.32</v>
      </c>
      <c r="I47" s="160">
        <v>2929.4</v>
      </c>
      <c r="J47" s="160">
        <v>3006.5030000000002</v>
      </c>
      <c r="K47" s="160">
        <v>3040.8</v>
      </c>
      <c r="L47" s="160">
        <v>2917.4</v>
      </c>
      <c r="M47" s="30"/>
    </row>
    <row r="48" spans="1:13">
      <c r="A48" s="245" t="s">
        <v>409</v>
      </c>
      <c r="B48" s="160">
        <v>4.7867100000000002</v>
      </c>
      <c r="C48" s="160">
        <v>4.2906839999999997</v>
      </c>
      <c r="D48" s="160">
        <v>3.3025950000000002</v>
      </c>
      <c r="E48" s="160">
        <v>3.0402420000000001</v>
      </c>
      <c r="F48" s="160">
        <v>3.422666</v>
      </c>
      <c r="G48" s="160">
        <v>1812.646153000012</v>
      </c>
      <c r="H48" s="160">
        <v>1904.47</v>
      </c>
      <c r="I48" s="160">
        <v>1888</v>
      </c>
      <c r="J48" s="160">
        <v>1820.5650000000001</v>
      </c>
      <c r="K48" s="160">
        <v>378.8</v>
      </c>
      <c r="L48" s="160">
        <v>373.2</v>
      </c>
      <c r="M48" s="30"/>
    </row>
    <row r="49" spans="1:13">
      <c r="A49" s="245" t="s">
        <v>410</v>
      </c>
      <c r="B49" s="160">
        <v>8875.6319899989903</v>
      </c>
      <c r="C49" s="160">
        <v>9182.58271799871</v>
      </c>
      <c r="D49" s="160">
        <v>9219.5725659979107</v>
      </c>
      <c r="E49" s="160">
        <v>9616.0460669984604</v>
      </c>
      <c r="F49" s="160">
        <v>9652.8862369988201</v>
      </c>
      <c r="G49" s="160">
        <v>8988.5698019999509</v>
      </c>
      <c r="H49" s="160">
        <v>10671.13</v>
      </c>
      <c r="I49" s="160">
        <v>11138.2</v>
      </c>
      <c r="J49" s="160">
        <v>12060.215</v>
      </c>
      <c r="K49" s="160">
        <v>11816.9</v>
      </c>
      <c r="L49" s="160">
        <v>11908.4</v>
      </c>
      <c r="M49" s="30"/>
    </row>
    <row r="50" spans="1:13">
      <c r="A50" s="245" t="s">
        <v>411</v>
      </c>
      <c r="B50" s="160">
        <v>4546.2867299995896</v>
      </c>
      <c r="C50" s="160">
        <v>5493.3836750004202</v>
      </c>
      <c r="D50" s="160">
        <v>6144.3847600006302</v>
      </c>
      <c r="E50" s="160">
        <v>6690.3686560011802</v>
      </c>
      <c r="F50" s="160">
        <v>7065.3566520015102</v>
      </c>
      <c r="G50" s="160">
        <v>16285.357099998801</v>
      </c>
      <c r="H50" s="160">
        <v>19592.330000000002</v>
      </c>
      <c r="I50" s="160">
        <v>20372.7</v>
      </c>
      <c r="J50" s="160">
        <v>21478.286</v>
      </c>
      <c r="K50" s="160">
        <v>23276</v>
      </c>
      <c r="L50" s="160">
        <v>26134.5</v>
      </c>
      <c r="M50" s="30"/>
    </row>
    <row r="51" spans="1:13">
      <c r="A51" s="245" t="s">
        <v>412</v>
      </c>
      <c r="B51" s="160">
        <v>1150.5583899999699</v>
      </c>
      <c r="C51" s="160">
        <v>1251.50224799999</v>
      </c>
      <c r="D51" s="160">
        <v>1653.58137499999</v>
      </c>
      <c r="E51" s="160">
        <v>1716.6153939999499</v>
      </c>
      <c r="F51" s="160">
        <v>1722.86778399988</v>
      </c>
      <c r="G51" s="160">
        <v>1801.3682689999951</v>
      </c>
      <c r="H51" s="160">
        <v>1796.64</v>
      </c>
      <c r="I51" s="160">
        <v>1843.1</v>
      </c>
      <c r="J51" s="160">
        <v>1959.0630000000001</v>
      </c>
      <c r="K51" s="160">
        <v>1911</v>
      </c>
      <c r="L51" s="160">
        <v>1944.1</v>
      </c>
      <c r="M51" s="30"/>
    </row>
    <row r="52" spans="1:13">
      <c r="A52" s="245" t="s">
        <v>413</v>
      </c>
      <c r="B52" s="160">
        <v>2908.21179999999</v>
      </c>
      <c r="C52" s="160">
        <v>2828.2601289999502</v>
      </c>
      <c r="D52" s="160">
        <v>8529.4972440000001</v>
      </c>
      <c r="E52" s="160">
        <v>9155.3974160002599</v>
      </c>
      <c r="F52" s="160">
        <v>9609.7443269997002</v>
      </c>
      <c r="G52" s="160">
        <v>10568.963386999942</v>
      </c>
      <c r="H52" s="160">
        <v>10952.41</v>
      </c>
      <c r="I52" s="160">
        <v>11719.2</v>
      </c>
      <c r="J52" s="160">
        <v>12821.12</v>
      </c>
      <c r="K52" s="160">
        <v>13226.7</v>
      </c>
      <c r="L52" s="160">
        <v>13758.8</v>
      </c>
      <c r="M52" s="30"/>
    </row>
    <row r="53" spans="1:13">
      <c r="A53" s="245" t="s">
        <v>414</v>
      </c>
      <c r="B53" s="160">
        <v>15943.792400001201</v>
      </c>
      <c r="C53" s="160">
        <v>18199.587952000998</v>
      </c>
      <c r="D53" s="160">
        <v>14272.5555840003</v>
      </c>
      <c r="E53" s="160">
        <v>13677.436138000099</v>
      </c>
      <c r="F53" s="160">
        <v>9537.3258600001009</v>
      </c>
      <c r="G53" s="160">
        <v>9429.3066069999932</v>
      </c>
      <c r="H53" s="160">
        <v>9308.48</v>
      </c>
      <c r="I53" s="160">
        <v>8989.6</v>
      </c>
      <c r="J53" s="160">
        <v>9238.1939999999995</v>
      </c>
      <c r="K53" s="160">
        <v>9694</v>
      </c>
      <c r="L53" s="160">
        <v>10397.4</v>
      </c>
      <c r="M53" s="30"/>
    </row>
    <row r="54" spans="1:13">
      <c r="A54" s="250" t="s">
        <v>250</v>
      </c>
      <c r="B54" s="172">
        <v>412040.62674024986</v>
      </c>
      <c r="C54" s="172">
        <v>425810.02894915512</v>
      </c>
      <c r="D54" s="172">
        <v>441148.46953295043</v>
      </c>
      <c r="E54" s="172">
        <v>439450.49035995989</v>
      </c>
      <c r="F54" s="172">
        <v>436266.53211295611</v>
      </c>
      <c r="G54" s="172">
        <v>421297.16099499539</v>
      </c>
      <c r="H54" s="172">
        <v>444077.62</v>
      </c>
      <c r="I54" s="172">
        <v>454256.2</v>
      </c>
      <c r="J54" s="252">
        <v>456199.6</v>
      </c>
      <c r="K54" s="252">
        <v>486854.3</v>
      </c>
      <c r="L54" s="172">
        <v>501271.9</v>
      </c>
      <c r="M54" s="30"/>
    </row>
    <row r="55" spans="1:13">
      <c r="A55" s="253"/>
      <c r="B55" s="254"/>
      <c r="C55" s="254"/>
      <c r="D55" s="254"/>
      <c r="E55" s="254"/>
      <c r="F55" s="254"/>
      <c r="G55" s="254"/>
      <c r="H55" s="254"/>
      <c r="I55" s="255"/>
      <c r="J55" s="254"/>
      <c r="K55" s="254"/>
      <c r="L55" s="254"/>
      <c r="M55" s="30"/>
    </row>
    <row r="56" spans="1:13" ht="17.25">
      <c r="A56" s="184" t="s">
        <v>416</v>
      </c>
      <c r="B56" s="104"/>
      <c r="C56" s="104"/>
      <c r="D56" s="104"/>
      <c r="E56" s="104"/>
      <c r="F56" s="104"/>
      <c r="G56" s="104"/>
      <c r="H56" s="104"/>
      <c r="I56" s="104"/>
      <c r="J56" s="104"/>
      <c r="K56" s="104"/>
      <c r="L56" s="104"/>
      <c r="M56" s="30"/>
    </row>
    <row r="57" spans="1:13" ht="41.25">
      <c r="A57" s="244" t="s">
        <v>394</v>
      </c>
      <c r="B57" s="174" t="s">
        <v>360</v>
      </c>
      <c r="C57" s="175" t="s">
        <v>361</v>
      </c>
      <c r="D57" s="175" t="s">
        <v>362</v>
      </c>
      <c r="E57" s="175" t="s">
        <v>363</v>
      </c>
      <c r="F57" s="175" t="s">
        <v>364</v>
      </c>
      <c r="G57" s="175" t="s">
        <v>365</v>
      </c>
      <c r="H57" s="175" t="s">
        <v>366</v>
      </c>
      <c r="I57" s="175" t="s">
        <v>367</v>
      </c>
      <c r="J57" s="175" t="s">
        <v>721</v>
      </c>
      <c r="K57" s="175" t="s">
        <v>369</v>
      </c>
      <c r="L57" s="175" t="s">
        <v>370</v>
      </c>
      <c r="M57" s="30"/>
    </row>
    <row r="58" spans="1:13">
      <c r="A58" s="245" t="s">
        <v>395</v>
      </c>
      <c r="B58" s="256">
        <v>5.9264193910349485</v>
      </c>
      <c r="C58" s="234">
        <v>5.8198959312538969</v>
      </c>
      <c r="D58" s="234">
        <v>5.7790553562398248</v>
      </c>
      <c r="E58" s="234">
        <v>5.4774199116432616</v>
      </c>
      <c r="F58" s="234">
        <v>5.2652216907755491</v>
      </c>
      <c r="G58" s="234">
        <v>5.3179134020174894</v>
      </c>
      <c r="H58" s="234">
        <v>5.78</v>
      </c>
      <c r="I58" s="234">
        <v>6.44</v>
      </c>
      <c r="J58" s="234">
        <v>6.71</v>
      </c>
      <c r="K58" s="234">
        <v>7.59</v>
      </c>
      <c r="L58" s="234">
        <v>8.1999999999999993</v>
      </c>
      <c r="M58" s="30"/>
    </row>
    <row r="59" spans="1:13">
      <c r="A59" s="245" t="s">
        <v>396</v>
      </c>
      <c r="B59" s="256">
        <v>5.5622554761948875</v>
      </c>
      <c r="C59" s="234">
        <v>5.762384907213522</v>
      </c>
      <c r="D59" s="234">
        <v>5.9773166057414135</v>
      </c>
      <c r="E59" s="234">
        <v>5.6669579039101166</v>
      </c>
      <c r="F59" s="234">
        <v>6.0107314845446451</v>
      </c>
      <c r="G59" s="234">
        <v>5.8460127341253463</v>
      </c>
      <c r="H59" s="234">
        <v>6.12</v>
      </c>
      <c r="I59" s="234">
        <v>6.68</v>
      </c>
      <c r="J59" s="234">
        <v>6.71</v>
      </c>
      <c r="K59" s="234">
        <v>6.82</v>
      </c>
      <c r="L59" s="234">
        <v>6.44</v>
      </c>
      <c r="M59" s="30"/>
    </row>
    <row r="60" spans="1:13">
      <c r="A60" s="245" t="s">
        <v>397</v>
      </c>
      <c r="B60" s="256">
        <v>16.132452410831075</v>
      </c>
      <c r="C60" s="234">
        <v>15.558173410149626</v>
      </c>
      <c r="D60" s="234">
        <v>15.410462310986585</v>
      </c>
      <c r="E60" s="234">
        <v>15.088537261027682</v>
      </c>
      <c r="F60" s="234">
        <v>14.736008651502662</v>
      </c>
      <c r="G60" s="234">
        <v>14.007214377467585</v>
      </c>
      <c r="H60" s="234">
        <v>13.86</v>
      </c>
      <c r="I60" s="234">
        <v>14.65</v>
      </c>
      <c r="J60" s="234">
        <v>14.39</v>
      </c>
      <c r="K60" s="234">
        <v>15.08</v>
      </c>
      <c r="L60" s="234">
        <v>15.78</v>
      </c>
      <c r="M60" s="30"/>
    </row>
    <row r="61" spans="1:13">
      <c r="A61" s="245" t="s">
        <v>398</v>
      </c>
      <c r="B61" s="256">
        <v>11.976776602191663</v>
      </c>
      <c r="C61" s="234">
        <v>11.428098420670363</v>
      </c>
      <c r="D61" s="234">
        <v>11.279978377972489</v>
      </c>
      <c r="E61" s="234">
        <v>10.582430268922083</v>
      </c>
      <c r="F61" s="234">
        <v>10.159352910112817</v>
      </c>
      <c r="G61" s="234">
        <v>8.8600271527557926</v>
      </c>
      <c r="H61" s="234">
        <v>8.8000000000000007</v>
      </c>
      <c r="I61" s="234">
        <v>9.69</v>
      </c>
      <c r="J61" s="234">
        <v>8.8800000000000008</v>
      </c>
      <c r="K61" s="234">
        <v>9.1</v>
      </c>
      <c r="L61" s="234">
        <v>8.98</v>
      </c>
      <c r="M61" s="30"/>
    </row>
    <row r="62" spans="1:13">
      <c r="A62" s="245" t="s">
        <v>399</v>
      </c>
      <c r="B62" s="256">
        <v>4.9990138514230305</v>
      </c>
      <c r="C62" s="234">
        <v>5.0832463090143012</v>
      </c>
      <c r="D62" s="234">
        <v>5.3238917743874064</v>
      </c>
      <c r="E62" s="234">
        <v>5.0276932601785047</v>
      </c>
      <c r="F62" s="234">
        <v>4.9492022149685226</v>
      </c>
      <c r="G62" s="234">
        <v>5.0199857246988451</v>
      </c>
      <c r="H62" s="234">
        <v>5.36</v>
      </c>
      <c r="I62" s="234">
        <v>6.44</v>
      </c>
      <c r="J62" s="234">
        <v>5.24</v>
      </c>
      <c r="K62" s="234">
        <v>5.8</v>
      </c>
      <c r="L62" s="234">
        <v>6.01</v>
      </c>
      <c r="M62" s="30"/>
    </row>
    <row r="63" spans="1:13">
      <c r="A63" s="245" t="s">
        <v>400</v>
      </c>
      <c r="B63" s="256">
        <v>15.172275149613947</v>
      </c>
      <c r="C63" s="234">
        <v>15.709312586384897</v>
      </c>
      <c r="D63" s="234">
        <v>16.744122236691272</v>
      </c>
      <c r="E63" s="234">
        <v>16.722590693019288</v>
      </c>
      <c r="F63" s="234">
        <v>16.033926130462945</v>
      </c>
      <c r="G63" s="234">
        <v>15.625305856665358</v>
      </c>
      <c r="H63" s="234">
        <v>15.99</v>
      </c>
      <c r="I63" s="234">
        <v>16.14</v>
      </c>
      <c r="J63" s="234">
        <v>15.82</v>
      </c>
      <c r="K63" s="234">
        <v>16.73</v>
      </c>
      <c r="L63" s="234">
        <v>16.78</v>
      </c>
      <c r="M63" s="30"/>
    </row>
    <row r="64" spans="1:13">
      <c r="A64" s="245" t="s">
        <v>401</v>
      </c>
      <c r="B64" s="256">
        <v>16.351821849674128</v>
      </c>
      <c r="C64" s="234">
        <v>16.070583319168797</v>
      </c>
      <c r="D64" s="234">
        <v>16.274014202618339</v>
      </c>
      <c r="E64" s="234">
        <v>16.420671509302114</v>
      </c>
      <c r="F64" s="234">
        <v>16.23147239165899</v>
      </c>
      <c r="G64" s="234">
        <v>14.507241704278806</v>
      </c>
      <c r="H64" s="234">
        <v>12.81</v>
      </c>
      <c r="I64" s="234">
        <v>10.88</v>
      </c>
      <c r="J64" s="234">
        <v>9.76</v>
      </c>
      <c r="K64" s="234">
        <v>10.14</v>
      </c>
      <c r="L64" s="234">
        <v>9.25</v>
      </c>
      <c r="M64" s="30"/>
    </row>
    <row r="65" spans="1:13">
      <c r="A65" s="245" t="s">
        <v>402</v>
      </c>
      <c r="B65" s="256">
        <v>67.814558786166984</v>
      </c>
      <c r="C65" s="234">
        <v>69.358157497558778</v>
      </c>
      <c r="D65" s="234">
        <v>67.56939838158489</v>
      </c>
      <c r="E65" s="234">
        <v>65.726133043580361</v>
      </c>
      <c r="F65" s="234">
        <v>69.053804630080549</v>
      </c>
      <c r="G65" s="234">
        <v>68.33114394434628</v>
      </c>
      <c r="H65" s="234">
        <v>66.760000000000005</v>
      </c>
      <c r="I65" s="234">
        <v>69.3</v>
      </c>
      <c r="J65" s="234">
        <v>66.709999999999994</v>
      </c>
      <c r="K65" s="234">
        <v>69.03</v>
      </c>
      <c r="L65" s="234">
        <v>71.680000000000007</v>
      </c>
      <c r="M65" s="30"/>
    </row>
    <row r="66" spans="1:13">
      <c r="A66" s="245" t="s">
        <v>403</v>
      </c>
      <c r="B66" s="256">
        <v>16.134291354068562</v>
      </c>
      <c r="C66" s="234">
        <v>16.54003184222659</v>
      </c>
      <c r="D66" s="234">
        <v>16.67222882336084</v>
      </c>
      <c r="E66" s="234">
        <v>16.266105373198009</v>
      </c>
      <c r="F66" s="234">
        <v>16.419018344806467</v>
      </c>
      <c r="G66" s="234">
        <v>15.81065362338237</v>
      </c>
      <c r="H66" s="234">
        <v>15.66</v>
      </c>
      <c r="I66" s="234">
        <v>15.98</v>
      </c>
      <c r="J66" s="234">
        <v>15.29</v>
      </c>
      <c r="K66" s="234">
        <v>15.98</v>
      </c>
      <c r="L66" s="234">
        <v>16.93</v>
      </c>
      <c r="M66" s="30"/>
    </row>
    <row r="67" spans="1:13">
      <c r="A67" s="245" t="s">
        <v>404</v>
      </c>
      <c r="B67" s="256">
        <v>6.603624122186817</v>
      </c>
      <c r="C67" s="234">
        <v>6.7514955062118744</v>
      </c>
      <c r="D67" s="234">
        <v>6.9031752675966978</v>
      </c>
      <c r="E67" s="234">
        <v>6.9558477955155524</v>
      </c>
      <c r="F67" s="234">
        <v>6.217146034055804</v>
      </c>
      <c r="G67" s="234">
        <v>6.5360615478702684</v>
      </c>
      <c r="H67" s="234">
        <v>8.32</v>
      </c>
      <c r="I67" s="234">
        <v>7</v>
      </c>
      <c r="J67" s="234">
        <v>6.33</v>
      </c>
      <c r="K67" s="234">
        <v>5.69</v>
      </c>
      <c r="L67" s="234">
        <v>5.5</v>
      </c>
      <c r="M67" s="30"/>
    </row>
    <row r="68" spans="1:13">
      <c r="A68" s="245" t="s">
        <v>405</v>
      </c>
      <c r="B68" s="256">
        <v>6.5197253277999341</v>
      </c>
      <c r="C68" s="234">
        <v>6.570728231241306</v>
      </c>
      <c r="D68" s="234">
        <v>7.33288122193541</v>
      </c>
      <c r="E68" s="234">
        <v>7.475427964208631</v>
      </c>
      <c r="F68" s="234">
        <v>7.983109624253184</v>
      </c>
      <c r="G68" s="234">
        <v>9.4145102828236578</v>
      </c>
      <c r="H68" s="234">
        <v>9.83</v>
      </c>
      <c r="I68" s="234">
        <v>10.18</v>
      </c>
      <c r="J68" s="234">
        <v>9.7200000000000006</v>
      </c>
      <c r="K68" s="234">
        <v>9.84</v>
      </c>
      <c r="L68" s="234">
        <v>10.5</v>
      </c>
      <c r="M68" s="30"/>
    </row>
    <row r="69" spans="1:13">
      <c r="A69" s="245" t="s">
        <v>406</v>
      </c>
      <c r="B69" s="256">
        <v>6.2195271689850085</v>
      </c>
      <c r="C69" s="234">
        <v>6.1504261197972045</v>
      </c>
      <c r="D69" s="234">
        <v>5.9879024006384158</v>
      </c>
      <c r="E69" s="234">
        <v>6.1638468679982727</v>
      </c>
      <c r="F69" s="234">
        <v>6.2546112592383309</v>
      </c>
      <c r="G69" s="234">
        <v>6.8134000419146998</v>
      </c>
      <c r="H69" s="234">
        <v>7.38</v>
      </c>
      <c r="I69" s="234">
        <v>7.95</v>
      </c>
      <c r="J69" s="234">
        <v>7.71</v>
      </c>
      <c r="K69" s="234">
        <v>7.6</v>
      </c>
      <c r="L69" s="234">
        <v>7.89</v>
      </c>
      <c r="M69" s="30"/>
    </row>
    <row r="70" spans="1:13">
      <c r="A70" s="245" t="s">
        <v>407</v>
      </c>
      <c r="B70" s="256">
        <v>7.5280044841992027</v>
      </c>
      <c r="C70" s="234">
        <v>7.542827486583124</v>
      </c>
      <c r="D70" s="234">
        <v>7.830249878596768</v>
      </c>
      <c r="E70" s="234">
        <v>7.9874981510130567</v>
      </c>
      <c r="F70" s="234">
        <v>8.4551933974709002</v>
      </c>
      <c r="G70" s="234">
        <v>8.617804801576245</v>
      </c>
      <c r="H70" s="234">
        <v>8.83</v>
      </c>
      <c r="I70" s="234">
        <v>9.06</v>
      </c>
      <c r="J70" s="234">
        <v>8.82</v>
      </c>
      <c r="K70" s="234">
        <v>8.99</v>
      </c>
      <c r="L70" s="234">
        <v>9.6</v>
      </c>
      <c r="M70" s="30"/>
    </row>
    <row r="71" spans="1:13">
      <c r="A71" s="245" t="s">
        <v>720</v>
      </c>
      <c r="B71" s="256">
        <v>25.174293186812751</v>
      </c>
      <c r="C71" s="234">
        <v>25.645856495295323</v>
      </c>
      <c r="D71" s="234">
        <v>23.770743167284397</v>
      </c>
      <c r="E71" s="234">
        <v>22.58939357798117</v>
      </c>
      <c r="F71" s="234">
        <v>19.961670024270969</v>
      </c>
      <c r="G71" s="234">
        <v>22.689580854871888</v>
      </c>
      <c r="H71" s="234">
        <v>27.44</v>
      </c>
      <c r="I71" s="234">
        <v>106.97</v>
      </c>
      <c r="J71" s="234">
        <v>34.76</v>
      </c>
      <c r="K71" s="234">
        <v>27.14</v>
      </c>
      <c r="L71" s="234">
        <v>20.61</v>
      </c>
      <c r="M71" s="30"/>
    </row>
    <row r="72" spans="1:13">
      <c r="A72" s="245" t="s">
        <v>408</v>
      </c>
      <c r="B72" s="256">
        <v>44.352656483130907</v>
      </c>
      <c r="C72" s="234">
        <v>44.327295763729879</v>
      </c>
      <c r="D72" s="234">
        <v>42.935314426535292</v>
      </c>
      <c r="E72" s="234">
        <v>42.512512715637264</v>
      </c>
      <c r="F72" s="234">
        <v>41.765611463072439</v>
      </c>
      <c r="G72" s="234">
        <v>41.475164842384274</v>
      </c>
      <c r="H72" s="234">
        <v>39.97</v>
      </c>
      <c r="I72" s="234">
        <v>39.08</v>
      </c>
      <c r="J72" s="234">
        <v>37.700000000000003</v>
      </c>
      <c r="K72" s="234">
        <v>36.67</v>
      </c>
      <c r="L72" s="234">
        <v>35.5</v>
      </c>
      <c r="M72" s="30"/>
    </row>
    <row r="73" spans="1:13">
      <c r="A73" s="245" t="s">
        <v>409</v>
      </c>
      <c r="B73" s="256">
        <v>4.7867100000000002</v>
      </c>
      <c r="C73" s="234">
        <v>4.2650934393638167</v>
      </c>
      <c r="D73" s="234">
        <v>4.3512450592885381</v>
      </c>
      <c r="E73" s="234">
        <v>4.4775287187039758</v>
      </c>
      <c r="F73" s="234">
        <v>4.2783324999999994</v>
      </c>
      <c r="G73" s="234">
        <v>21.585545138434203</v>
      </c>
      <c r="H73" s="234">
        <v>22.68</v>
      </c>
      <c r="I73" s="234">
        <v>22.79</v>
      </c>
      <c r="J73" s="234">
        <v>22.5</v>
      </c>
      <c r="K73" s="234">
        <v>8.76</v>
      </c>
      <c r="L73" s="234">
        <v>8.99</v>
      </c>
      <c r="M73" s="30"/>
    </row>
    <row r="74" spans="1:13">
      <c r="A74" s="245" t="s">
        <v>410</v>
      </c>
      <c r="B74" s="256">
        <v>19.575721195410214</v>
      </c>
      <c r="C74" s="234">
        <v>20.163818361477979</v>
      </c>
      <c r="D74" s="234">
        <v>20.394938117734043</v>
      </c>
      <c r="E74" s="234">
        <v>20.704781857992192</v>
      </c>
      <c r="F74" s="234">
        <v>21.898562243645234</v>
      </c>
      <c r="G74" s="234">
        <v>23.453969940742429</v>
      </c>
      <c r="H74" s="234">
        <v>29.52</v>
      </c>
      <c r="I74" s="234">
        <v>31.89</v>
      </c>
      <c r="J74" s="234">
        <v>34.22</v>
      </c>
      <c r="K74" s="234">
        <v>35.24</v>
      </c>
      <c r="L74" s="234">
        <v>37.049999999999997</v>
      </c>
      <c r="M74" s="30"/>
    </row>
    <row r="75" spans="1:13">
      <c r="A75" s="245" t="s">
        <v>411</v>
      </c>
      <c r="B75" s="256">
        <v>30.147789986734676</v>
      </c>
      <c r="C75" s="234">
        <v>33.585735618693839</v>
      </c>
      <c r="D75" s="234">
        <v>35.081301763664982</v>
      </c>
      <c r="E75" s="234">
        <v>36.323191573924646</v>
      </c>
      <c r="F75" s="234">
        <v>37.34332268499741</v>
      </c>
      <c r="G75" s="234">
        <v>16.848135365616489</v>
      </c>
      <c r="H75" s="234">
        <v>16.760000000000002</v>
      </c>
      <c r="I75" s="234">
        <v>18.190000000000001</v>
      </c>
      <c r="J75" s="234">
        <v>21.07</v>
      </c>
      <c r="K75" s="234">
        <v>21.15</v>
      </c>
      <c r="L75" s="234">
        <v>21.66</v>
      </c>
      <c r="M75" s="30"/>
    </row>
    <row r="76" spans="1:13">
      <c r="A76" s="245" t="s">
        <v>412</v>
      </c>
      <c r="B76" s="256">
        <v>28.836049874685962</v>
      </c>
      <c r="C76" s="234">
        <v>28.71010639810947</v>
      </c>
      <c r="D76" s="234">
        <v>29.250877836938848</v>
      </c>
      <c r="E76" s="234">
        <v>28.825970915684874</v>
      </c>
      <c r="F76" s="234">
        <v>29.350388143098463</v>
      </c>
      <c r="G76" s="234">
        <v>29.753534991658736</v>
      </c>
      <c r="H76" s="234">
        <v>30.23</v>
      </c>
      <c r="I76" s="234">
        <v>29.69</v>
      </c>
      <c r="J76" s="234">
        <v>30.05</v>
      </c>
      <c r="K76" s="234">
        <v>29.99</v>
      </c>
      <c r="L76" s="234">
        <v>30.03</v>
      </c>
      <c r="M76" s="30"/>
    </row>
    <row r="77" spans="1:13">
      <c r="A77" s="245" t="s">
        <v>413</v>
      </c>
      <c r="B77" s="256">
        <v>55.18428462998083</v>
      </c>
      <c r="C77" s="234">
        <v>54.388571931308057</v>
      </c>
      <c r="D77" s="234">
        <v>74.020855880795978</v>
      </c>
      <c r="E77" s="234">
        <v>75.374157509099334</v>
      </c>
      <c r="F77" s="234">
        <v>76.877954615997595</v>
      </c>
      <c r="G77" s="234">
        <v>61.04922186088389</v>
      </c>
      <c r="H77" s="234">
        <v>60.3</v>
      </c>
      <c r="I77" s="234">
        <v>60.83</v>
      </c>
      <c r="J77" s="234">
        <v>62.49</v>
      </c>
      <c r="K77" s="234">
        <v>64.489999999999995</v>
      </c>
      <c r="L77" s="234">
        <v>63.74</v>
      </c>
      <c r="M77" s="30"/>
    </row>
    <row r="78" spans="1:13">
      <c r="A78" s="245" t="s">
        <v>414</v>
      </c>
      <c r="B78" s="256">
        <v>57.956351872050888</v>
      </c>
      <c r="C78" s="234">
        <v>60.760078896415074</v>
      </c>
      <c r="D78" s="234">
        <v>58.424880301611211</v>
      </c>
      <c r="E78" s="234">
        <v>61.202606690591907</v>
      </c>
      <c r="F78" s="234">
        <v>93.686894499018678</v>
      </c>
      <c r="G78" s="234">
        <v>101.70096431036707</v>
      </c>
      <c r="H78" s="234">
        <v>112.99</v>
      </c>
      <c r="I78" s="234">
        <v>122.95</v>
      </c>
      <c r="J78" s="234">
        <v>125.97</v>
      </c>
      <c r="K78" s="234">
        <v>123.15</v>
      </c>
      <c r="L78" s="234">
        <v>152.76</v>
      </c>
      <c r="M78" s="30"/>
    </row>
    <row r="79" spans="1:13">
      <c r="A79" s="250" t="s">
        <v>250</v>
      </c>
      <c r="B79" s="257">
        <v>10.612929671553193</v>
      </c>
      <c r="C79" s="258">
        <v>10.630432167048815</v>
      </c>
      <c r="D79" s="258">
        <v>10.83566382255276</v>
      </c>
      <c r="E79" s="258">
        <v>10.565089965925125</v>
      </c>
      <c r="F79" s="258">
        <v>10.456986730927206</v>
      </c>
      <c r="G79" s="258">
        <v>10.07058398677423</v>
      </c>
      <c r="H79" s="258">
        <v>10.31</v>
      </c>
      <c r="I79" s="258">
        <v>10.89</v>
      </c>
      <c r="J79" s="180">
        <v>10.56</v>
      </c>
      <c r="K79" s="180">
        <v>10.91</v>
      </c>
      <c r="L79" s="180">
        <v>11.05</v>
      </c>
      <c r="M79" s="30"/>
    </row>
    <row r="80" spans="1:13">
      <c r="A80" s="259"/>
      <c r="B80" s="254"/>
      <c r="C80" s="254"/>
      <c r="D80" s="254"/>
      <c r="E80" s="254"/>
      <c r="F80" s="254"/>
      <c r="G80" s="254"/>
      <c r="H80" s="254"/>
      <c r="I80" s="255"/>
      <c r="J80" s="254"/>
      <c r="K80" s="254"/>
      <c r="L80" s="254"/>
      <c r="M80" s="30"/>
    </row>
    <row r="81" spans="1:13" ht="17.25">
      <c r="A81" s="184" t="s">
        <v>417</v>
      </c>
      <c r="B81" s="104"/>
      <c r="C81" s="104"/>
      <c r="D81" s="104"/>
      <c r="E81" s="104"/>
      <c r="F81" s="104"/>
      <c r="G81" s="104"/>
      <c r="H81" s="104"/>
      <c r="I81" s="104"/>
      <c r="J81" s="104"/>
      <c r="K81" s="104"/>
      <c r="L81" s="104"/>
      <c r="M81" s="30"/>
    </row>
    <row r="82" spans="1:13" ht="45">
      <c r="A82" s="244" t="s">
        <v>394</v>
      </c>
      <c r="B82" s="174" t="s">
        <v>299</v>
      </c>
      <c r="C82" s="175" t="s">
        <v>300</v>
      </c>
      <c r="D82" s="175" t="s">
        <v>323</v>
      </c>
      <c r="E82" s="175" t="s">
        <v>302</v>
      </c>
      <c r="F82" s="175" t="s">
        <v>722</v>
      </c>
      <c r="G82" s="175" t="s">
        <v>304</v>
      </c>
      <c r="H82" s="175" t="s">
        <v>305</v>
      </c>
      <c r="I82" s="175" t="s">
        <v>723</v>
      </c>
      <c r="J82" s="175" t="s">
        <v>307</v>
      </c>
      <c r="K82" s="175" t="s">
        <v>320</v>
      </c>
      <c r="L82" s="21"/>
      <c r="M82" s="30"/>
    </row>
    <row r="83" spans="1:13">
      <c r="A83" s="245" t="s">
        <v>395</v>
      </c>
      <c r="B83" s="116">
        <v>4.2180520057784221E-2</v>
      </c>
      <c r="C83" s="260">
        <v>3.1072925999211558E-2</v>
      </c>
      <c r="D83" s="260">
        <v>2.8904594388677738E-2</v>
      </c>
      <c r="E83" s="260">
        <v>4.6223381854985143E-3</v>
      </c>
      <c r="F83" s="117" t="s">
        <v>418</v>
      </c>
      <c r="G83" s="189">
        <v>2.9446320773396244E-2</v>
      </c>
      <c r="H83" s="189">
        <v>-1.3709037610768133E-2</v>
      </c>
      <c r="I83" s="189">
        <v>2.3630175339504317E-2</v>
      </c>
      <c r="J83" s="189">
        <v>2.4135199165279834E-2</v>
      </c>
      <c r="K83" s="189">
        <v>2.0506270320483088E-2</v>
      </c>
      <c r="L83" s="107"/>
      <c r="M83" s="30"/>
    </row>
    <row r="84" spans="1:13">
      <c r="A84" s="245" t="s">
        <v>396</v>
      </c>
      <c r="B84" s="116">
        <v>1.8198687589158383E-2</v>
      </c>
      <c r="C84" s="260">
        <v>9.2318217756041637E-3</v>
      </c>
      <c r="D84" s="260">
        <v>1.9271501761596532E-2</v>
      </c>
      <c r="E84" s="260">
        <v>1.246924800217555E-2</v>
      </c>
      <c r="F84" s="117" t="s">
        <v>418</v>
      </c>
      <c r="G84" s="189">
        <v>3.6723583892207964E-2</v>
      </c>
      <c r="H84" s="189">
        <v>-8.1241774401059706E-3</v>
      </c>
      <c r="I84" s="189">
        <v>2.3490669956929604E-2</v>
      </c>
      <c r="J84" s="189">
        <v>2.8785991325876475E-2</v>
      </c>
      <c r="K84" s="189">
        <v>2.8291236784497811E-2</v>
      </c>
      <c r="L84" s="107"/>
      <c r="M84" s="30"/>
    </row>
    <row r="85" spans="1:13">
      <c r="A85" s="245" t="s">
        <v>397</v>
      </c>
      <c r="B85" s="116">
        <v>4.0089854875898612E-2</v>
      </c>
      <c r="C85" s="260">
        <v>2.901774871692337E-3</v>
      </c>
      <c r="D85" s="260">
        <v>2.509122871573773E-2</v>
      </c>
      <c r="E85" s="260">
        <v>7.1592945413747637E-3</v>
      </c>
      <c r="F85" s="117" t="s">
        <v>418</v>
      </c>
      <c r="G85" s="189">
        <v>4.5833207202487916E-2</v>
      </c>
      <c r="H85" s="189">
        <v>-7.919006237912804E-2</v>
      </c>
      <c r="I85" s="189">
        <v>2.0540091377371044E-2</v>
      </c>
      <c r="J85" s="189">
        <v>3.40897753440213E-2</v>
      </c>
      <c r="K85" s="189">
        <v>8.1587722990255681E-3</v>
      </c>
      <c r="L85" s="107"/>
      <c r="M85" s="30"/>
    </row>
    <row r="86" spans="1:13">
      <c r="A86" s="245" t="s">
        <v>398</v>
      </c>
      <c r="B86" s="116">
        <v>3.5201604014234465E-2</v>
      </c>
      <c r="C86" s="260">
        <v>2.3590281088936967E-2</v>
      </c>
      <c r="D86" s="260">
        <v>2.5042827133718682E-2</v>
      </c>
      <c r="E86" s="260">
        <v>4.8660210854470478E-3</v>
      </c>
      <c r="F86" s="117" t="s">
        <v>418</v>
      </c>
      <c r="G86" s="189">
        <v>2.7426229983496742E-2</v>
      </c>
      <c r="H86" s="189">
        <v>9.5433568475977867E-4</v>
      </c>
      <c r="I86" s="189">
        <v>1.9798076940075498E-2</v>
      </c>
      <c r="J86" s="189">
        <v>1.3335260280679192E-2</v>
      </c>
      <c r="K86" s="189">
        <v>1.2749290955746668E-2</v>
      </c>
      <c r="L86" s="107"/>
      <c r="M86" s="30"/>
    </row>
    <row r="87" spans="1:13">
      <c r="A87" s="245" t="s">
        <v>399</v>
      </c>
      <c r="B87" s="116">
        <v>5.7687970772630753E-3</v>
      </c>
      <c r="C87" s="260">
        <v>-2.2157146765087024E-2</v>
      </c>
      <c r="D87" s="260">
        <v>-1.383684891689077E-2</v>
      </c>
      <c r="E87" s="260">
        <v>-3.0837864848387114E-2</v>
      </c>
      <c r="F87" s="117" t="s">
        <v>418</v>
      </c>
      <c r="G87" s="189">
        <v>8.4626285685643326E-3</v>
      </c>
      <c r="H87" s="189">
        <v>-0.18831708462497143</v>
      </c>
      <c r="I87" s="189">
        <v>0.19743179194070029</v>
      </c>
      <c r="J87" s="189">
        <v>0.17163090190487923</v>
      </c>
      <c r="K87" s="189">
        <v>-2.9782203428363567E-2</v>
      </c>
      <c r="L87" s="107"/>
      <c r="M87" s="30"/>
    </row>
    <row r="88" spans="1:13">
      <c r="A88" s="245" t="s">
        <v>400</v>
      </c>
      <c r="B88" s="116">
        <v>4.2044583417389543E-2</v>
      </c>
      <c r="C88" s="260">
        <v>3.8385428211802394E-2</v>
      </c>
      <c r="D88" s="260">
        <v>4.1675897974498236E-2</v>
      </c>
      <c r="E88" s="260">
        <v>3.122090649000981E-2</v>
      </c>
      <c r="F88" s="117" t="s">
        <v>418</v>
      </c>
      <c r="G88" s="189">
        <v>5.8877979042996541E-2</v>
      </c>
      <c r="H88" s="189">
        <v>-2.259447220047428E-2</v>
      </c>
      <c r="I88" s="189">
        <v>6.0958026273630242E-2</v>
      </c>
      <c r="J88" s="189">
        <v>7.5659546570135142E-2</v>
      </c>
      <c r="K88" s="189">
        <v>4.9738682556113821E-2</v>
      </c>
      <c r="L88" s="107"/>
      <c r="M88" s="30"/>
    </row>
    <row r="89" spans="1:13">
      <c r="A89" s="245" t="s">
        <v>401</v>
      </c>
      <c r="B89" s="116">
        <v>5.515700972447328E-2</v>
      </c>
      <c r="C89" s="260">
        <v>2.3172828519340851E-2</v>
      </c>
      <c r="D89" s="260">
        <v>1.7844057313408216E-2</v>
      </c>
      <c r="E89" s="260">
        <v>8.2899538811972429E-3</v>
      </c>
      <c r="F89" s="117" t="s">
        <v>418</v>
      </c>
      <c r="G89" s="189">
        <v>2.5175076610275897E-2</v>
      </c>
      <c r="H89" s="189">
        <v>-6.6648982146052221E-2</v>
      </c>
      <c r="I89" s="189">
        <v>3.388585816198067E-2</v>
      </c>
      <c r="J89" s="189">
        <v>3.2888795412007059E-2</v>
      </c>
      <c r="K89" s="189">
        <v>2.197017058140565E-2</v>
      </c>
      <c r="L89" s="107"/>
      <c r="M89" s="30"/>
    </row>
    <row r="90" spans="1:13">
      <c r="A90" s="245" t="s">
        <v>402</v>
      </c>
      <c r="B90" s="116">
        <v>5.1107974594213262E-2</v>
      </c>
      <c r="C90" s="260">
        <v>4.1277812839897385E-2</v>
      </c>
      <c r="D90" s="260">
        <v>3.6991424334257492E-2</v>
      </c>
      <c r="E90" s="260">
        <v>4.2113575456857344E-2</v>
      </c>
      <c r="F90" s="117" t="s">
        <v>418</v>
      </c>
      <c r="G90" s="189">
        <v>4.0024326060144486E-2</v>
      </c>
      <c r="H90" s="189">
        <v>-7.5197420553597544E-3</v>
      </c>
      <c r="I90" s="189">
        <v>1.6909954903116024E-2</v>
      </c>
      <c r="J90" s="189">
        <v>8.2195341181057219E-3</v>
      </c>
      <c r="K90" s="189">
        <v>1.2889366272824951E-2</v>
      </c>
      <c r="L90" s="107"/>
      <c r="M90" s="30"/>
    </row>
    <row r="91" spans="1:13">
      <c r="A91" s="245" t="s">
        <v>403</v>
      </c>
      <c r="B91" s="116">
        <v>3.7188148148148213E-2</v>
      </c>
      <c r="C91" s="260">
        <v>3.6179299587774272E-2</v>
      </c>
      <c r="D91" s="260">
        <v>4.9379183029348676E-2</v>
      </c>
      <c r="E91" s="260">
        <v>7.6804486921814671E-2</v>
      </c>
      <c r="F91" s="117" t="s">
        <v>418</v>
      </c>
      <c r="G91" s="189">
        <v>3.4830196350071618E-2</v>
      </c>
      <c r="H91" s="189">
        <v>9.3995558333987757E-3</v>
      </c>
      <c r="I91" s="189">
        <v>5.458831645673537E-2</v>
      </c>
      <c r="J91" s="189">
        <v>3.8456291082604219E-2</v>
      </c>
      <c r="K91" s="189">
        <v>-7.8322385042952514E-3</v>
      </c>
      <c r="L91" s="107"/>
      <c r="M91" s="30"/>
    </row>
    <row r="92" spans="1:13">
      <c r="A92" s="245" t="s">
        <v>404</v>
      </c>
      <c r="B92" s="116">
        <v>1.7841157556270058E-2</v>
      </c>
      <c r="C92" s="260">
        <v>-1.7431762452906217E-3</v>
      </c>
      <c r="D92" s="260">
        <v>-1.149631895006531E-2</v>
      </c>
      <c r="E92" s="260">
        <v>-3.7469106555172799E-2</v>
      </c>
      <c r="F92" s="117" t="s">
        <v>418</v>
      </c>
      <c r="G92" s="189">
        <v>-9.5386567864648164E-3</v>
      </c>
      <c r="H92" s="189">
        <v>-3.5762489590014129E-2</v>
      </c>
      <c r="I92" s="189">
        <v>3.7912857015218841E-2</v>
      </c>
      <c r="J92" s="189">
        <v>1.5009875637339791E-3</v>
      </c>
      <c r="K92" s="189">
        <v>7.5039225049457663E-3</v>
      </c>
      <c r="L92" s="107"/>
      <c r="M92" s="30"/>
    </row>
    <row r="93" spans="1:13">
      <c r="A93" s="245" t="s">
        <v>405</v>
      </c>
      <c r="B93" s="116">
        <v>3.1399170124481339E-2</v>
      </c>
      <c r="C93" s="260">
        <v>1.6314300519135322E-2</v>
      </c>
      <c r="D93" s="260">
        <v>3.1495227659938251E-2</v>
      </c>
      <c r="E93" s="260">
        <v>4.9934990874162333E-3</v>
      </c>
      <c r="F93" s="117" t="s">
        <v>418</v>
      </c>
      <c r="G93" s="189">
        <v>-3.4517859319761132E-2</v>
      </c>
      <c r="H93" s="189">
        <v>-9.9242199452430693E-2</v>
      </c>
      <c r="I93" s="189">
        <v>6.031792015550249E-2</v>
      </c>
      <c r="J93" s="189">
        <v>-5.5524708495269985E-4</v>
      </c>
      <c r="K93" s="189">
        <v>-6.305114638447977E-2</v>
      </c>
      <c r="L93" s="107"/>
      <c r="M93" s="30"/>
    </row>
    <row r="94" spans="1:13">
      <c r="A94" s="245" t="s">
        <v>406</v>
      </c>
      <c r="B94" s="116">
        <v>7.9871814913240483E-2</v>
      </c>
      <c r="C94" s="260">
        <v>2.3730663555271224E-2</v>
      </c>
      <c r="D94" s="260">
        <v>1.7896256577114609E-2</v>
      </c>
      <c r="E94" s="260">
        <v>-2.2564642567893194E-2</v>
      </c>
      <c r="F94" s="117" t="s">
        <v>418</v>
      </c>
      <c r="G94" s="189">
        <v>-1.9467845818628569E-2</v>
      </c>
      <c r="H94" s="189">
        <v>-0.16663213212968239</v>
      </c>
      <c r="I94" s="189">
        <v>8.7508956854391973E-2</v>
      </c>
      <c r="J94" s="189">
        <v>5.3145123398004167E-2</v>
      </c>
      <c r="K94" s="189">
        <v>-1.3162393162393241E-2</v>
      </c>
      <c r="L94" s="107"/>
      <c r="M94" s="30"/>
    </row>
    <row r="95" spans="1:13">
      <c r="A95" s="245" t="s">
        <v>407</v>
      </c>
      <c r="B95" s="116">
        <v>2.9817310429913632E-2</v>
      </c>
      <c r="C95" s="260">
        <v>1.9937914614854371E-3</v>
      </c>
      <c r="D95" s="260">
        <v>5.7850677193220928E-3</v>
      </c>
      <c r="E95" s="260">
        <v>-3.2939760710771614E-2</v>
      </c>
      <c r="F95" s="117" t="s">
        <v>418</v>
      </c>
      <c r="G95" s="189">
        <v>-7.0521174077354323E-2</v>
      </c>
      <c r="H95" s="189">
        <v>-0.111040085547519</v>
      </c>
      <c r="I95" s="189">
        <v>0.1153970557965842</v>
      </c>
      <c r="J95" s="189">
        <v>-6.7356004222781469E-3</v>
      </c>
      <c r="K95" s="189">
        <v>7.902038846664336E-3</v>
      </c>
      <c r="L95" s="107"/>
      <c r="M95" s="30"/>
    </row>
    <row r="96" spans="1:13">
      <c r="A96" s="245" t="s">
        <v>720</v>
      </c>
      <c r="B96" s="116">
        <v>-3.5142857142857066E-2</v>
      </c>
      <c r="C96" s="260">
        <v>-0.1165577093915857</v>
      </c>
      <c r="D96" s="260">
        <v>0.12417491749174925</v>
      </c>
      <c r="E96" s="260">
        <v>-5.5045871559632996E-2</v>
      </c>
      <c r="F96" s="117" t="s">
        <v>418</v>
      </c>
      <c r="G96" s="189">
        <v>-5.050797494341204E-2</v>
      </c>
      <c r="H96" s="189">
        <v>-0.82195426195426191</v>
      </c>
      <c r="I96" s="189">
        <v>4.7796979604546222E-2</v>
      </c>
      <c r="J96" s="189">
        <v>1.1090152977870191</v>
      </c>
      <c r="K96" s="189">
        <v>0.49295774647887325</v>
      </c>
      <c r="L96" s="107"/>
      <c r="M96" s="30"/>
    </row>
    <row r="97" spans="1:13">
      <c r="A97" s="245" t="s">
        <v>408</v>
      </c>
      <c r="B97" s="116">
        <v>5.3658969804618137E-2</v>
      </c>
      <c r="C97" s="260">
        <v>2.2673252305254445E-2</v>
      </c>
      <c r="D97" s="260">
        <v>0.11225398081297601</v>
      </c>
      <c r="E97" s="260">
        <v>4.3333926136700555E-2</v>
      </c>
      <c r="F97" s="117" t="s">
        <v>418</v>
      </c>
      <c r="G97" s="189">
        <v>3.4933948416859012E-2</v>
      </c>
      <c r="H97" s="189">
        <v>1.2534781316692292E-2</v>
      </c>
      <c r="I97" s="189">
        <v>6.3872361996744967E-2</v>
      </c>
      <c r="J97" s="189">
        <v>3.9459330683485332E-2</v>
      </c>
      <c r="K97" s="189">
        <v>-8.4439083232810946E-3</v>
      </c>
      <c r="L97" s="107"/>
      <c r="M97" s="30"/>
    </row>
    <row r="98" spans="1:13">
      <c r="A98" s="245" t="s">
        <v>409</v>
      </c>
      <c r="B98" s="116">
        <v>6.0000000000000053E-3</v>
      </c>
      <c r="C98" s="260">
        <v>-0.24552683896620278</v>
      </c>
      <c r="D98" s="260">
        <v>-0.10540184453227926</v>
      </c>
      <c r="E98" s="260">
        <v>0.17820324005891014</v>
      </c>
      <c r="F98" s="117" t="s">
        <v>418</v>
      </c>
      <c r="G98" s="189">
        <v>-2.3816612086925896E-4</v>
      </c>
      <c r="H98" s="189">
        <v>-1.3137990590197064E-2</v>
      </c>
      <c r="I98" s="189">
        <v>-2.3197991599478551E-2</v>
      </c>
      <c r="J98" s="189">
        <v>-0.46618557465370025</v>
      </c>
      <c r="K98" s="189">
        <v>-3.9351851851851916E-2</v>
      </c>
      <c r="L98" s="107"/>
      <c r="M98" s="30"/>
    </row>
    <row r="99" spans="1:13">
      <c r="A99" s="245" t="s">
        <v>410</v>
      </c>
      <c r="B99" s="116">
        <v>4.408910454345002E-3</v>
      </c>
      <c r="C99" s="260">
        <v>-7.3495989231420799E-3</v>
      </c>
      <c r="D99" s="260">
        <v>2.7395078442303003E-2</v>
      </c>
      <c r="E99" s="260">
        <v>-5.0891834396988966E-2</v>
      </c>
      <c r="F99" s="117" t="s">
        <v>418</v>
      </c>
      <c r="G99" s="189">
        <v>-5.6684662211703776E-2</v>
      </c>
      <c r="H99" s="189">
        <v>-3.3754795736876987E-2</v>
      </c>
      <c r="I99" s="189">
        <v>8.9145644631223112E-3</v>
      </c>
      <c r="J99" s="189">
        <v>-4.8610795841467304E-2</v>
      </c>
      <c r="K99" s="189">
        <v>-4.1455413062928818E-2</v>
      </c>
      <c r="L99" s="107"/>
      <c r="M99" s="30"/>
    </row>
    <row r="100" spans="1:13">
      <c r="A100" s="245" t="s">
        <v>411</v>
      </c>
      <c r="B100" s="116">
        <v>8.4635278514588699E-2</v>
      </c>
      <c r="C100" s="260">
        <v>7.0822863361518218E-2</v>
      </c>
      <c r="D100" s="260">
        <v>5.1630915745059902E-2</v>
      </c>
      <c r="E100" s="260">
        <v>2.7200173733644556E-2</v>
      </c>
      <c r="F100" s="117" t="s">
        <v>418</v>
      </c>
      <c r="G100" s="189">
        <v>0.20931163659725815</v>
      </c>
      <c r="H100" s="189">
        <v>-4.1966196060113627E-2</v>
      </c>
      <c r="I100" s="189">
        <v>-8.9593182017070047E-2</v>
      </c>
      <c r="J100" s="189">
        <v>7.9420006689363429E-2</v>
      </c>
      <c r="K100" s="189">
        <v>9.6501590186279004E-2</v>
      </c>
      <c r="L100" s="107"/>
      <c r="M100" s="30"/>
    </row>
    <row r="101" spans="1:13">
      <c r="A101" s="245" t="s">
        <v>412</v>
      </c>
      <c r="B101" s="116">
        <v>9.2506265664160467E-2</v>
      </c>
      <c r="C101" s="260">
        <v>0.29685026725700253</v>
      </c>
      <c r="D101" s="260">
        <v>5.3422016238877837E-2</v>
      </c>
      <c r="E101" s="260">
        <v>-1.4290272203657353E-2</v>
      </c>
      <c r="F101" s="117" t="s">
        <v>418</v>
      </c>
      <c r="G101" s="189">
        <v>-1.8367110978973769E-2</v>
      </c>
      <c r="H101" s="189">
        <v>4.442126163113528E-2</v>
      </c>
      <c r="I101" s="189">
        <v>5.0248908507998902E-2</v>
      </c>
      <c r="J101" s="189">
        <v>-2.2781314719644081E-2</v>
      </c>
      <c r="K101" s="189">
        <v>1.5698587127158554E-2</v>
      </c>
      <c r="L101" s="107"/>
      <c r="M101" s="30"/>
    </row>
    <row r="102" spans="1:13">
      <c r="A102" s="245" t="s">
        <v>413</v>
      </c>
      <c r="B102" s="116">
        <v>-1.3263757115749623E-2</v>
      </c>
      <c r="C102" s="260">
        <v>1.21593815503548</v>
      </c>
      <c r="D102" s="260">
        <v>5.4108703387109366E-2</v>
      </c>
      <c r="E102" s="260">
        <v>2.9094561441061748E-2</v>
      </c>
      <c r="F102" s="117" t="s">
        <v>418</v>
      </c>
      <c r="G102" s="189">
        <v>4.9138757639121407E-2</v>
      </c>
      <c r="H102" s="189">
        <v>6.0711670493148205E-2</v>
      </c>
      <c r="I102" s="189">
        <v>6.5007059214350973E-2</v>
      </c>
      <c r="J102" s="189">
        <v>-4.0938864628822514E-4</v>
      </c>
      <c r="K102" s="189">
        <v>5.2657240370551008E-2</v>
      </c>
      <c r="L102" s="107"/>
      <c r="M102" s="30"/>
    </row>
    <row r="103" spans="1:13">
      <c r="A103" s="245" t="s">
        <v>414</v>
      </c>
      <c r="B103" s="116">
        <v>8.8811341330425148E-2</v>
      </c>
      <c r="C103" s="260">
        <v>-0.1844310457647263</v>
      </c>
      <c r="D103" s="260">
        <v>-8.519008223865987E-2</v>
      </c>
      <c r="E103" s="260">
        <v>-0.54447417642899976</v>
      </c>
      <c r="F103" s="117" t="s">
        <v>418</v>
      </c>
      <c r="G103" s="189">
        <v>-0.11145864791406003</v>
      </c>
      <c r="H103" s="189">
        <v>-0.11248816489038879</v>
      </c>
      <c r="I103" s="189">
        <v>2.940573069821561E-3</v>
      </c>
      <c r="J103" s="189">
        <v>7.3172062072162966E-2</v>
      </c>
      <c r="K103" s="189">
        <v>-0.13468869123252869</v>
      </c>
      <c r="L103" s="107"/>
      <c r="M103" s="30"/>
    </row>
    <row r="104" spans="1:13">
      <c r="A104" s="250" t="s">
        <v>250</v>
      </c>
      <c r="B104" s="261">
        <v>3.1716111517499215E-2</v>
      </c>
      <c r="C104" s="262">
        <v>1.6399140008805792E-2</v>
      </c>
      <c r="D104" s="262">
        <v>2.1662609490876224E-2</v>
      </c>
      <c r="E104" s="262">
        <v>3.017676749766825E-3</v>
      </c>
      <c r="F104" s="262" t="s">
        <v>418</v>
      </c>
      <c r="G104" s="192">
        <v>2.9124119576907269E-2</v>
      </c>
      <c r="H104" s="192">
        <v>-3.1425744137614488E-2</v>
      </c>
      <c r="I104" s="192">
        <v>3.5821322740299304E-2</v>
      </c>
      <c r="J104" s="192">
        <v>3.2907652985627533E-2</v>
      </c>
      <c r="K104" s="263">
        <v>1.7229631289924847E-2</v>
      </c>
      <c r="L104" s="107"/>
      <c r="M104" s="30"/>
    </row>
    <row r="105" spans="1:13">
      <c r="A105" s="259"/>
      <c r="B105" s="259"/>
      <c r="C105" s="259"/>
      <c r="D105" s="259"/>
      <c r="E105" s="259"/>
      <c r="F105" s="259"/>
      <c r="G105" s="259"/>
      <c r="H105" s="259"/>
      <c r="I105" s="21"/>
      <c r="J105" s="21"/>
      <c r="K105" s="21"/>
      <c r="L105" s="21"/>
      <c r="M105" s="30"/>
    </row>
    <row r="106" spans="1:13" ht="17.25">
      <c r="A106" s="184" t="s">
        <v>419</v>
      </c>
      <c r="B106" s="104"/>
      <c r="C106" s="104"/>
      <c r="D106" s="104"/>
      <c r="E106" s="104"/>
      <c r="F106" s="104"/>
      <c r="G106" s="104"/>
      <c r="H106" s="104"/>
      <c r="I106" s="104"/>
      <c r="J106" s="104"/>
      <c r="K106" s="104"/>
      <c r="L106" s="104"/>
      <c r="M106" s="30"/>
    </row>
    <row r="107" spans="1:13" ht="45">
      <c r="A107" s="244" t="s">
        <v>394</v>
      </c>
      <c r="B107" s="174" t="s">
        <v>299</v>
      </c>
      <c r="C107" s="175" t="s">
        <v>300</v>
      </c>
      <c r="D107" s="175" t="s">
        <v>323</v>
      </c>
      <c r="E107" s="175" t="s">
        <v>302</v>
      </c>
      <c r="F107" s="175" t="s">
        <v>722</v>
      </c>
      <c r="G107" s="175" t="s">
        <v>304</v>
      </c>
      <c r="H107" s="175" t="s">
        <v>305</v>
      </c>
      <c r="I107" s="175" t="s">
        <v>723</v>
      </c>
      <c r="J107" s="175" t="s">
        <v>420</v>
      </c>
      <c r="K107" s="175" t="s">
        <v>320</v>
      </c>
      <c r="L107" s="21"/>
      <c r="M107" s="30"/>
    </row>
    <row r="108" spans="1:13">
      <c r="A108" s="245" t="s">
        <v>395</v>
      </c>
      <c r="B108" s="264">
        <v>2.3448016097482486E-2</v>
      </c>
      <c r="C108" s="264">
        <v>2.3837468239028485E-2</v>
      </c>
      <c r="D108" s="264">
        <v>-2.4798662570225873E-2</v>
      </c>
      <c r="E108" s="264">
        <v>-3.4297276568479522E-2</v>
      </c>
      <c r="F108" s="265" t="s">
        <v>418</v>
      </c>
      <c r="G108" s="189">
        <v>0.1196904219358806</v>
      </c>
      <c r="H108" s="189">
        <v>9.8196583634672194E-2</v>
      </c>
      <c r="I108" s="189">
        <v>6.5897367078080415E-2</v>
      </c>
      <c r="J108" s="189">
        <v>0.15972725334397098</v>
      </c>
      <c r="K108" s="189">
        <v>0.10176296998516833</v>
      </c>
      <c r="L108" s="107"/>
      <c r="M108" s="30"/>
    </row>
    <row r="109" spans="1:13">
      <c r="A109" s="245" t="s">
        <v>396</v>
      </c>
      <c r="B109" s="264">
        <v>5.4833380994240455E-2</v>
      </c>
      <c r="C109" s="264">
        <v>4.6875247745134213E-2</v>
      </c>
      <c r="D109" s="264">
        <v>-3.3651875226082352E-2</v>
      </c>
      <c r="E109" s="264">
        <v>7.3888475843607027E-2</v>
      </c>
      <c r="F109" s="265" t="s">
        <v>418</v>
      </c>
      <c r="G109" s="189">
        <v>8.4923816267556851E-2</v>
      </c>
      <c r="H109" s="189">
        <v>8.2679405821027244E-2</v>
      </c>
      <c r="I109" s="189">
        <v>2.8879483143180361E-2</v>
      </c>
      <c r="J109" s="189">
        <v>4.4637276759269838E-2</v>
      </c>
      <c r="K109" s="189">
        <v>-2.8632407242060592E-2</v>
      </c>
      <c r="L109" s="107"/>
      <c r="M109" s="30"/>
    </row>
    <row r="110" spans="1:13">
      <c r="A110" s="245" t="s">
        <v>397</v>
      </c>
      <c r="B110" s="264">
        <v>3.0649967039306529E-3</v>
      </c>
      <c r="C110" s="264">
        <v>-6.6198906615007646E-3</v>
      </c>
      <c r="D110" s="264">
        <v>3.6770402016476555E-3</v>
      </c>
      <c r="E110" s="264">
        <v>-1.637197688226015E-2</v>
      </c>
      <c r="F110" s="265" t="s">
        <v>418</v>
      </c>
      <c r="G110" s="189">
        <v>3.509900287227069E-2</v>
      </c>
      <c r="H110" s="189">
        <v>-2.7098349919347817E-2</v>
      </c>
      <c r="I110" s="189">
        <v>2.257105135478069E-3</v>
      </c>
      <c r="J110" s="189">
        <v>8.3697334171213514E-2</v>
      </c>
      <c r="K110" s="189">
        <v>5.4959474608812897E-2</v>
      </c>
      <c r="L110" s="107"/>
      <c r="M110" s="30"/>
    </row>
    <row r="111" spans="1:13">
      <c r="A111" s="245" t="s">
        <v>398</v>
      </c>
      <c r="B111" s="264">
        <v>-1.2222886937239469E-2</v>
      </c>
      <c r="C111" s="264">
        <v>1.0323486338045447E-2</v>
      </c>
      <c r="D111" s="264">
        <v>-3.8345298428568722E-2</v>
      </c>
      <c r="E111" s="264">
        <v>-3.5307743480384637E-2</v>
      </c>
      <c r="F111" s="265" t="s">
        <v>418</v>
      </c>
      <c r="G111" s="189">
        <v>2.0275656063146859E-2</v>
      </c>
      <c r="H111" s="189">
        <v>0.10269973611066834</v>
      </c>
      <c r="I111" s="189">
        <v>-6.6161132117854071E-2</v>
      </c>
      <c r="J111" s="189">
        <v>3.8814450179292102E-2</v>
      </c>
      <c r="K111" s="189">
        <v>-4.8982451418314087E-4</v>
      </c>
      <c r="L111" s="107"/>
      <c r="M111" s="30"/>
    </row>
    <row r="112" spans="1:13">
      <c r="A112" s="245" t="s">
        <v>399</v>
      </c>
      <c r="B112" s="264">
        <v>2.2715815042079857E-2</v>
      </c>
      <c r="C112" s="264">
        <v>2.4134815924423157E-2</v>
      </c>
      <c r="D112" s="264">
        <v>-6.8702738851701889E-2</v>
      </c>
      <c r="E112" s="264">
        <v>-4.5968173128826451E-2</v>
      </c>
      <c r="F112" s="265" t="s">
        <v>418</v>
      </c>
      <c r="G112" s="189">
        <v>7.6177661960699028E-2</v>
      </c>
      <c r="H112" s="189">
        <v>-2.4425225710483212E-2</v>
      </c>
      <c r="I112" s="189">
        <v>-2.5038638345089913E-2</v>
      </c>
      <c r="J112" s="189">
        <v>0.29724302830948879</v>
      </c>
      <c r="K112" s="189">
        <v>5.2248159172803331E-3</v>
      </c>
      <c r="L112" s="107"/>
      <c r="M112" s="30"/>
    </row>
    <row r="113" spans="1:13">
      <c r="A113" s="245" t="s">
        <v>400</v>
      </c>
      <c r="B113" s="264">
        <v>7.8928765028989531E-2</v>
      </c>
      <c r="C113" s="264">
        <v>0.10678633728674029</v>
      </c>
      <c r="D113" s="264">
        <v>4.0336389711703662E-2</v>
      </c>
      <c r="E113" s="264">
        <v>-1.1246514228680114E-2</v>
      </c>
      <c r="F113" s="265" t="s">
        <v>418</v>
      </c>
      <c r="G113" s="189">
        <v>8.3830869670428271E-2</v>
      </c>
      <c r="H113" s="189">
        <v>-1.3746759119671513E-2</v>
      </c>
      <c r="I113" s="189">
        <v>4.0252513890674239E-2</v>
      </c>
      <c r="J113" s="189">
        <v>0.13764077366376204</v>
      </c>
      <c r="K113" s="189">
        <v>5.2460144200522869E-2</v>
      </c>
      <c r="L113" s="107"/>
      <c r="M113" s="30"/>
    </row>
    <row r="114" spans="1:13">
      <c r="A114" s="245" t="s">
        <v>401</v>
      </c>
      <c r="B114" s="264">
        <v>3.7009135463402905E-2</v>
      </c>
      <c r="C114" s="264">
        <v>3.6124751190310979E-2</v>
      </c>
      <c r="D114" s="264">
        <v>2.701661094468457E-2</v>
      </c>
      <c r="E114" s="264">
        <v>-3.3275715954364854E-3</v>
      </c>
      <c r="F114" s="265" t="s">
        <v>418</v>
      </c>
      <c r="G114" s="189">
        <v>-9.471415362842546E-2</v>
      </c>
      <c r="H114" s="189">
        <v>-0.20756405995533458</v>
      </c>
      <c r="I114" s="189">
        <v>-7.2029322273177626E-2</v>
      </c>
      <c r="J114" s="189">
        <v>7.3046822143285312E-2</v>
      </c>
      <c r="K114" s="189">
        <v>-6.7603624547591903E-2</v>
      </c>
      <c r="L114" s="107"/>
      <c r="M114" s="30"/>
    </row>
    <row r="115" spans="1:13">
      <c r="A115" s="245" t="s">
        <v>402</v>
      </c>
      <c r="B115" s="264">
        <v>7.5033352037621834E-2</v>
      </c>
      <c r="C115" s="264">
        <v>1.4423074375365929E-2</v>
      </c>
      <c r="D115" s="264">
        <v>8.7027256915859792E-3</v>
      </c>
      <c r="E115" s="264">
        <v>9.4875111460421338E-2</v>
      </c>
      <c r="F115" s="265" t="s">
        <v>418</v>
      </c>
      <c r="G115" s="189">
        <v>1.6115231502547546E-2</v>
      </c>
      <c r="H115" s="189">
        <v>3.0162472894468353E-2</v>
      </c>
      <c r="I115" s="189">
        <v>-2.0964671105954923E-2</v>
      </c>
      <c r="J115" s="189">
        <v>4.3514495200299173E-2</v>
      </c>
      <c r="K115" s="189">
        <v>5.1629864119655679E-2</v>
      </c>
      <c r="L115" s="107"/>
      <c r="M115" s="30"/>
    </row>
    <row r="116" spans="1:13">
      <c r="A116" s="245" t="s">
        <v>403</v>
      </c>
      <c r="B116" s="264">
        <v>6.3271055435875342E-2</v>
      </c>
      <c r="C116" s="264">
        <v>4.4461011293406925E-2</v>
      </c>
      <c r="D116" s="264">
        <v>2.381706419951481E-2</v>
      </c>
      <c r="E116" s="264">
        <v>8.6927215759404042E-2</v>
      </c>
      <c r="F116" s="265" t="s">
        <v>418</v>
      </c>
      <c r="G116" s="189">
        <v>2.512939332404018E-2</v>
      </c>
      <c r="H116" s="189">
        <v>2.9784160434537355E-2</v>
      </c>
      <c r="I116" s="189">
        <v>9.4344539779566729E-3</v>
      </c>
      <c r="J116" s="189">
        <v>8.4936755289629171E-2</v>
      </c>
      <c r="K116" s="189">
        <v>5.1452800455367168E-2</v>
      </c>
      <c r="L116" s="107"/>
      <c r="M116" s="30"/>
    </row>
    <row r="117" spans="1:13">
      <c r="A117" s="245" t="s">
        <v>404</v>
      </c>
      <c r="B117" s="264">
        <v>4.0633124194684664E-2</v>
      </c>
      <c r="C117" s="264">
        <v>2.0683759637073928E-2</v>
      </c>
      <c r="D117" s="264">
        <v>-3.9538496196987035E-3</v>
      </c>
      <c r="E117" s="264">
        <v>-0.13968860406998579</v>
      </c>
      <c r="F117" s="265" t="s">
        <v>418</v>
      </c>
      <c r="G117" s="189">
        <v>0.26057955910893221</v>
      </c>
      <c r="H117" s="189">
        <v>-0.1881778961108001</v>
      </c>
      <c r="I117" s="189">
        <v>-6.1500992224202085E-2</v>
      </c>
      <c r="J117" s="189">
        <v>-0.10049952709823669</v>
      </c>
      <c r="K117" s="189">
        <v>-2.5498332893568985E-2</v>
      </c>
      <c r="L117" s="107"/>
      <c r="M117" s="30"/>
    </row>
    <row r="118" spans="1:13">
      <c r="A118" s="245" t="s">
        <v>405</v>
      </c>
      <c r="B118" s="264">
        <v>3.9467662221697029E-2</v>
      </c>
      <c r="C118" s="264">
        <v>0.13419879617411903</v>
      </c>
      <c r="D118" s="264">
        <v>5.1546866289166063E-2</v>
      </c>
      <c r="E118" s="264">
        <v>7.3246015250174254E-2</v>
      </c>
      <c r="F118" s="265" t="s">
        <v>418</v>
      </c>
      <c r="G118" s="189">
        <v>8.1806918050278711E-3</v>
      </c>
      <c r="H118" s="189">
        <v>-6.7216155057935989E-2</v>
      </c>
      <c r="I118" s="189">
        <v>1.2878944348823841E-2</v>
      </c>
      <c r="J118" s="189">
        <v>1.1777180636303187E-2</v>
      </c>
      <c r="K118" s="189">
        <v>-8.2855607309224454E-4</v>
      </c>
      <c r="L118" s="107"/>
      <c r="M118" s="30"/>
    </row>
    <row r="119" spans="1:13">
      <c r="A119" s="245" t="s">
        <v>406</v>
      </c>
      <c r="B119" s="264">
        <v>6.7874074028539039E-2</v>
      </c>
      <c r="C119" s="264">
        <v>-3.3212043343934603E-3</v>
      </c>
      <c r="D119" s="264">
        <v>4.7805430559636118E-2</v>
      </c>
      <c r="E119" s="264">
        <v>-8.1716300395587374E-3</v>
      </c>
      <c r="F119" s="265" t="s">
        <v>418</v>
      </c>
      <c r="G119" s="189">
        <v>6.1840895399204232E-2</v>
      </c>
      <c r="H119" s="189">
        <v>-0.10207367783271169</v>
      </c>
      <c r="I119" s="189">
        <v>5.4685891595045215E-2</v>
      </c>
      <c r="J119" s="189">
        <v>3.8535169935856893E-2</v>
      </c>
      <c r="K119" s="189">
        <v>2.4641395746211485E-2</v>
      </c>
      <c r="L119" s="107"/>
      <c r="M119" s="30"/>
    </row>
    <row r="120" spans="1:13">
      <c r="A120" s="245" t="s">
        <v>407</v>
      </c>
      <c r="B120" s="264">
        <v>3.1845070174152154E-2</v>
      </c>
      <c r="C120" s="264">
        <v>4.0175156849591526E-2</v>
      </c>
      <c r="D120" s="264">
        <v>2.5983396862466444E-2</v>
      </c>
      <c r="E120" s="264">
        <v>2.3684913048507245E-2</v>
      </c>
      <c r="F120" s="265" t="s">
        <v>418</v>
      </c>
      <c r="G120" s="189">
        <v>-4.8073526564904025E-2</v>
      </c>
      <c r="H120" s="189">
        <v>-8.793257981155686E-2</v>
      </c>
      <c r="I120" s="189">
        <v>8.5987926288366906E-2</v>
      </c>
      <c r="J120" s="189">
        <v>1.2840764798683265E-2</v>
      </c>
      <c r="K120" s="189">
        <v>7.6730049247862919E-2</v>
      </c>
      <c r="L120" s="107"/>
      <c r="M120" s="30"/>
    </row>
    <row r="121" spans="1:13">
      <c r="A121" s="245" t="s">
        <v>720</v>
      </c>
      <c r="B121" s="264">
        <v>-1.7069212607045463E-2</v>
      </c>
      <c r="C121" s="264">
        <v>-0.18115116190319247</v>
      </c>
      <c r="D121" s="264">
        <v>6.8306088833853057E-2</v>
      </c>
      <c r="E121" s="264">
        <v>-0.16496817699499466</v>
      </c>
      <c r="F121" s="265" t="s">
        <v>418</v>
      </c>
      <c r="G121" s="189">
        <v>0.14815777250779782</v>
      </c>
      <c r="H121" s="189">
        <v>-0.30584837086654842</v>
      </c>
      <c r="I121" s="189">
        <v>-0.65940037840197929</v>
      </c>
      <c r="J121" s="189">
        <v>0.65195320178099869</v>
      </c>
      <c r="K121" s="189">
        <v>0.12752198654940494</v>
      </c>
      <c r="L121" s="107"/>
      <c r="M121" s="30"/>
    </row>
    <row r="122" spans="1:13">
      <c r="A122" s="245" t="s">
        <v>408</v>
      </c>
      <c r="B122" s="264">
        <v>5.305649068394222E-2</v>
      </c>
      <c r="C122" s="264">
        <v>-9.4410929695997094E-3</v>
      </c>
      <c r="D122" s="264">
        <v>0.10130115812326407</v>
      </c>
      <c r="E122" s="264">
        <v>2.5003618975434159E-2</v>
      </c>
      <c r="F122" s="265" t="s">
        <v>418</v>
      </c>
      <c r="G122" s="189">
        <v>-2.5635682227110493E-3</v>
      </c>
      <c r="H122" s="189">
        <v>-1.0112330535308817E-2</v>
      </c>
      <c r="I122" s="189">
        <v>2.6320406909264717E-2</v>
      </c>
      <c r="J122" s="189">
        <v>1.1407605447258834E-2</v>
      </c>
      <c r="K122" s="189">
        <v>-4.0581425940541989E-2</v>
      </c>
      <c r="L122" s="107"/>
      <c r="M122" s="30"/>
    </row>
    <row r="123" spans="1:13">
      <c r="A123" s="245" t="s">
        <v>409</v>
      </c>
      <c r="B123" s="264">
        <v>-0.10362566355597069</v>
      </c>
      <c r="C123" s="264">
        <v>-0.23028705912623712</v>
      </c>
      <c r="D123" s="264">
        <v>-7.9438441589114034E-2</v>
      </c>
      <c r="E123" s="264">
        <v>0.12578735508554906</v>
      </c>
      <c r="F123" s="265" t="s">
        <v>418</v>
      </c>
      <c r="G123" s="189">
        <v>5.0657348014677556E-2</v>
      </c>
      <c r="H123" s="189">
        <v>-8.6272416998535544E-3</v>
      </c>
      <c r="I123" s="189">
        <v>-3.5717690677966075E-2</v>
      </c>
      <c r="J123" s="189">
        <v>-0.79193272418177874</v>
      </c>
      <c r="K123" s="189">
        <v>-1.478352692713839E-2</v>
      </c>
      <c r="L123" s="107"/>
      <c r="M123" s="30"/>
    </row>
    <row r="124" spans="1:13">
      <c r="A124" s="245" t="s">
        <v>410</v>
      </c>
      <c r="B124" s="264">
        <v>3.4583534822713466E-2</v>
      </c>
      <c r="C124" s="264">
        <v>4.0282618883135356E-3</v>
      </c>
      <c r="D124" s="264">
        <v>4.3003457932828379E-2</v>
      </c>
      <c r="E124" s="264">
        <v>3.8311141339882212E-3</v>
      </c>
      <c r="F124" s="265" t="s">
        <v>418</v>
      </c>
      <c r="G124" s="189">
        <v>0.1871888670904775</v>
      </c>
      <c r="H124" s="189">
        <v>4.3772973996156116E-2</v>
      </c>
      <c r="I124" s="189">
        <v>8.2779533497333441E-2</v>
      </c>
      <c r="J124" s="189">
        <v>-2.0175013463690366E-2</v>
      </c>
      <c r="K124" s="189">
        <v>7.7431475260008971E-3</v>
      </c>
      <c r="L124" s="107"/>
      <c r="M124" s="30"/>
    </row>
    <row r="125" spans="1:13">
      <c r="A125" s="245" t="s">
        <v>411</v>
      </c>
      <c r="B125" s="264">
        <v>0.20832318796595481</v>
      </c>
      <c r="C125" s="264">
        <v>0.11850639305658187</v>
      </c>
      <c r="D125" s="264">
        <v>8.8859001727049067E-2</v>
      </c>
      <c r="E125" s="264">
        <v>5.6048928733392032E-2</v>
      </c>
      <c r="F125" s="265" t="s">
        <v>418</v>
      </c>
      <c r="G125" s="189">
        <v>0.20306419317028332</v>
      </c>
      <c r="H125" s="189">
        <v>3.9831057460633784E-2</v>
      </c>
      <c r="I125" s="189">
        <v>5.4268015530587466E-2</v>
      </c>
      <c r="J125" s="189">
        <v>8.3699136886434974E-2</v>
      </c>
      <c r="K125" s="189">
        <v>0.12280890187317409</v>
      </c>
      <c r="L125" s="107"/>
      <c r="M125" s="30"/>
    </row>
    <row r="126" spans="1:13">
      <c r="A126" s="245" t="s">
        <v>412</v>
      </c>
      <c r="B126" s="264">
        <v>8.7734667686029166E-2</v>
      </c>
      <c r="C126" s="264">
        <v>0.3212771911856791</v>
      </c>
      <c r="D126" s="264">
        <v>3.8119695802669711E-2</v>
      </c>
      <c r="E126" s="264">
        <v>3.6422777179931642E-3</v>
      </c>
      <c r="F126" s="265" t="s">
        <v>418</v>
      </c>
      <c r="G126" s="189">
        <v>-2.6248208549936244E-3</v>
      </c>
      <c r="H126" s="189">
        <v>2.5887193873062989E-2</v>
      </c>
      <c r="I126" s="189">
        <v>6.2917367478704467E-2</v>
      </c>
      <c r="J126" s="189">
        <v>-2.4533667370574656E-2</v>
      </c>
      <c r="K126" s="189">
        <v>1.7320774463631557E-2</v>
      </c>
      <c r="L126" s="107"/>
      <c r="M126" s="30"/>
    </row>
    <row r="127" spans="1:13">
      <c r="A127" s="245" t="s">
        <v>413</v>
      </c>
      <c r="B127" s="264">
        <v>-2.7491694724586461E-2</v>
      </c>
      <c r="C127" s="264">
        <v>2.015810729904806</v>
      </c>
      <c r="D127" s="264">
        <v>7.3380664076132238E-2</v>
      </c>
      <c r="E127" s="264">
        <v>4.9626126573753024E-2</v>
      </c>
      <c r="F127" s="265" t="s">
        <v>418</v>
      </c>
      <c r="G127" s="189">
        <v>3.6280437253828138E-2</v>
      </c>
      <c r="H127" s="189">
        <v>7.0010701297668773E-2</v>
      </c>
      <c r="I127" s="189">
        <v>9.402689603385897E-2</v>
      </c>
      <c r="J127" s="189">
        <v>3.1633741825987112E-2</v>
      </c>
      <c r="K127" s="189">
        <v>4.0229233293262757E-2</v>
      </c>
      <c r="L127" s="107"/>
      <c r="M127" s="30"/>
    </row>
    <row r="128" spans="1:13">
      <c r="A128" s="245" t="s">
        <v>414</v>
      </c>
      <c r="B128" s="264">
        <v>0.14148425264240319</v>
      </c>
      <c r="C128" s="264">
        <v>-0.21577589439704492</v>
      </c>
      <c r="D128" s="264">
        <v>-4.1696768493747295E-2</v>
      </c>
      <c r="E128" s="264">
        <v>-0.30269637059371868</v>
      </c>
      <c r="F128" s="265" t="s">
        <v>418</v>
      </c>
      <c r="G128" s="189">
        <v>-1.2813944018990334E-2</v>
      </c>
      <c r="H128" s="189">
        <v>-3.4256356247214251E-2</v>
      </c>
      <c r="I128" s="189">
        <v>2.7653510723502618E-2</v>
      </c>
      <c r="J128" s="189">
        <v>4.933929726957461E-2</v>
      </c>
      <c r="K128" s="189">
        <v>7.2560346606148102E-2</v>
      </c>
      <c r="L128" s="107"/>
      <c r="M128" s="30"/>
    </row>
    <row r="129" spans="1:13">
      <c r="A129" s="250" t="s">
        <v>250</v>
      </c>
      <c r="B129" s="261">
        <v>3.3417583886905119E-2</v>
      </c>
      <c r="C129" s="262">
        <v>3.602179267982162E-2</v>
      </c>
      <c r="D129" s="262">
        <v>-3.8489970843335656E-3</v>
      </c>
      <c r="E129" s="262">
        <v>-7.2453173152583405E-3</v>
      </c>
      <c r="F129" s="262" t="s">
        <v>418</v>
      </c>
      <c r="G129" s="192">
        <v>5.4072187315962521E-2</v>
      </c>
      <c r="H129" s="192">
        <v>2.2920804124716813E-2</v>
      </c>
      <c r="I129" s="192">
        <v>4.2782024769281411E-3</v>
      </c>
      <c r="J129" s="192">
        <v>6.7195806397024493E-2</v>
      </c>
      <c r="K129" s="192">
        <v>2.9613787944360429E-2</v>
      </c>
      <c r="L129" s="107"/>
      <c r="M129" s="30"/>
    </row>
    <row r="130" spans="1:13">
      <c r="A130" s="259"/>
      <c r="B130" s="266"/>
      <c r="C130" s="266"/>
      <c r="D130" s="266"/>
      <c r="E130" s="266"/>
      <c r="F130" s="266"/>
      <c r="G130" s="267"/>
      <c r="H130" s="267"/>
      <c r="I130" s="266"/>
      <c r="J130" s="266"/>
      <c r="K130" s="266"/>
      <c r="L130" s="266"/>
      <c r="M130" s="30"/>
    </row>
    <row r="131" spans="1:13" ht="17.25">
      <c r="A131" s="184" t="s">
        <v>421</v>
      </c>
      <c r="B131" s="104"/>
      <c r="C131" s="104"/>
      <c r="D131" s="104"/>
      <c r="E131" s="104"/>
      <c r="F131" s="104"/>
      <c r="G131" s="104"/>
      <c r="H131" s="104"/>
      <c r="I131" s="104"/>
      <c r="J131" s="104"/>
      <c r="K131" s="104"/>
      <c r="L131" s="104"/>
      <c r="M131" s="30"/>
    </row>
    <row r="132" spans="1:13" ht="45">
      <c r="A132" s="244" t="s">
        <v>394</v>
      </c>
      <c r="B132" s="174" t="s">
        <v>299</v>
      </c>
      <c r="C132" s="175" t="s">
        <v>300</v>
      </c>
      <c r="D132" s="175" t="s">
        <v>323</v>
      </c>
      <c r="E132" s="175" t="s">
        <v>302</v>
      </c>
      <c r="F132" s="175" t="s">
        <v>722</v>
      </c>
      <c r="G132" s="175" t="s">
        <v>304</v>
      </c>
      <c r="H132" s="175" t="s">
        <v>422</v>
      </c>
      <c r="I132" s="175" t="s">
        <v>724</v>
      </c>
      <c r="J132" s="175" t="s">
        <v>423</v>
      </c>
      <c r="K132" s="175" t="s">
        <v>320</v>
      </c>
      <c r="L132" s="21"/>
      <c r="M132" s="30"/>
    </row>
    <row r="133" spans="1:13">
      <c r="A133" s="245" t="s">
        <v>395</v>
      </c>
      <c r="B133" s="268">
        <v>-1.7974337074792995E-2</v>
      </c>
      <c r="C133" s="260">
        <v>-7.0174064100958959E-3</v>
      </c>
      <c r="D133" s="260">
        <v>-5.2194593407186886E-2</v>
      </c>
      <c r="E133" s="260">
        <v>-3.8740542863373716E-2</v>
      </c>
      <c r="F133" s="117" t="s">
        <v>418</v>
      </c>
      <c r="G133" s="189">
        <v>8.689246383876921E-2</v>
      </c>
      <c r="H133" s="189">
        <v>0.11418685121107268</v>
      </c>
      <c r="I133" s="189">
        <v>4.192546583850925E-2</v>
      </c>
      <c r="J133" s="189">
        <v>0.13114754098360654</v>
      </c>
      <c r="K133" s="189">
        <v>8.0368906455862907E-2</v>
      </c>
      <c r="L133" s="107"/>
      <c r="M133" s="30"/>
    </row>
    <row r="134" spans="1:13">
      <c r="A134" s="245" t="s">
        <v>396</v>
      </c>
      <c r="B134" s="268">
        <v>3.5979906330289982E-2</v>
      </c>
      <c r="C134" s="260">
        <v>3.7299087441873886E-2</v>
      </c>
      <c r="D134" s="260">
        <v>-5.1922747664593677E-2</v>
      </c>
      <c r="E134" s="260">
        <v>6.0662808240966447E-2</v>
      </c>
      <c r="F134" s="117" t="s">
        <v>418</v>
      </c>
      <c r="G134" s="189">
        <v>4.6867374112151423E-2</v>
      </c>
      <c r="H134" s="189">
        <v>9.1503267973856148E-2</v>
      </c>
      <c r="I134" s="189">
        <v>4.4910179640718934E-3</v>
      </c>
      <c r="J134" s="189">
        <v>1.6393442622950869E-2</v>
      </c>
      <c r="K134" s="189">
        <v>-5.5718475073313768E-2</v>
      </c>
      <c r="L134" s="107"/>
      <c r="M134" s="30"/>
    </row>
    <row r="135" spans="1:13">
      <c r="A135" s="245" t="s">
        <v>397</v>
      </c>
      <c r="B135" s="268">
        <v>-3.5597749558268436E-2</v>
      </c>
      <c r="C135" s="260">
        <v>-9.4941157466904031E-3</v>
      </c>
      <c r="D135" s="260">
        <v>-2.0890031944686884E-2</v>
      </c>
      <c r="E135" s="260">
        <v>-2.3364001654127831E-2</v>
      </c>
      <c r="F135" s="117" t="s">
        <v>418</v>
      </c>
      <c r="G135" s="189">
        <v>-1.0509896793212459E-2</v>
      </c>
      <c r="H135" s="189">
        <v>5.6998556998557069E-2</v>
      </c>
      <c r="I135" s="189">
        <v>-1.7747440273037526E-2</v>
      </c>
      <c r="J135" s="189">
        <v>4.7949965253648329E-2</v>
      </c>
      <c r="K135" s="189">
        <v>4.6419098143236026E-2</v>
      </c>
      <c r="L135" s="107"/>
      <c r="M135" s="30"/>
    </row>
    <row r="136" spans="1:13">
      <c r="A136" s="245" t="s">
        <v>398</v>
      </c>
      <c r="B136" s="268">
        <v>-4.5811840676805798E-2</v>
      </c>
      <c r="C136" s="260">
        <v>-1.2961040170074555E-2</v>
      </c>
      <c r="D136" s="260">
        <v>-6.183948990652105E-2</v>
      </c>
      <c r="E136" s="260">
        <v>-3.9979224814902584E-2</v>
      </c>
      <c r="F136" s="117" t="s">
        <v>418</v>
      </c>
      <c r="G136" s="189">
        <v>-6.7750529113357405E-3</v>
      </c>
      <c r="H136" s="189">
        <v>0.1011363636363635</v>
      </c>
      <c r="I136" s="189">
        <v>-8.3591331269349714E-2</v>
      </c>
      <c r="J136" s="189">
        <v>2.4774774774774643E-2</v>
      </c>
      <c r="K136" s="189">
        <v>-1.3186813186813102E-2</v>
      </c>
      <c r="L136" s="107"/>
      <c r="M136" s="30"/>
    </row>
    <row r="137" spans="1:13">
      <c r="A137" s="245" t="s">
        <v>399</v>
      </c>
      <c r="B137" s="268">
        <v>1.684981480243207E-2</v>
      </c>
      <c r="C137" s="260">
        <v>4.7340902003186427E-2</v>
      </c>
      <c r="D137" s="260">
        <v>-5.5635712888431832E-2</v>
      </c>
      <c r="E137" s="260">
        <v>-1.5611741040700502E-2</v>
      </c>
      <c r="F137" s="117" t="s">
        <v>418</v>
      </c>
      <c r="G137" s="189">
        <v>6.7732119959674403E-2</v>
      </c>
      <c r="H137" s="189">
        <v>0.20149253731343283</v>
      </c>
      <c r="I137" s="189">
        <v>-0.18633540372670809</v>
      </c>
      <c r="J137" s="189">
        <v>0.1068702290076335</v>
      </c>
      <c r="K137" s="189">
        <v>3.6206896551724134E-2</v>
      </c>
      <c r="L137" s="107"/>
      <c r="M137" s="30"/>
    </row>
    <row r="138" spans="1:13">
      <c r="A138" s="245" t="s">
        <v>400</v>
      </c>
      <c r="B138" s="268">
        <v>3.5395972685389548E-2</v>
      </c>
      <c r="C138" s="260">
        <v>6.5872369947188786E-2</v>
      </c>
      <c r="D138" s="260">
        <v>-1.2859165364190598E-3</v>
      </c>
      <c r="E138" s="260">
        <v>-4.1181690995033528E-2</v>
      </c>
      <c r="F138" s="117" t="s">
        <v>418</v>
      </c>
      <c r="G138" s="189">
        <v>2.3339968297585213E-2</v>
      </c>
      <c r="H138" s="189">
        <v>9.3808630393996464E-3</v>
      </c>
      <c r="I138" s="189">
        <v>-1.9826517967781926E-2</v>
      </c>
      <c r="J138" s="189">
        <v>5.7522123893805316E-2</v>
      </c>
      <c r="K138" s="189">
        <v>2.988643156007215E-3</v>
      </c>
      <c r="L138" s="107"/>
      <c r="M138" s="30"/>
    </row>
    <row r="139" spans="1:13">
      <c r="A139" s="245" t="s">
        <v>401</v>
      </c>
      <c r="B139" s="268">
        <v>-1.7199216887929535E-2</v>
      </c>
      <c r="C139" s="260">
        <v>1.2658587395946734E-2</v>
      </c>
      <c r="D139" s="260">
        <v>9.0117474925257724E-3</v>
      </c>
      <c r="E139" s="260">
        <v>-1.152200855707667E-2</v>
      </c>
      <c r="F139" s="117" t="s">
        <v>418</v>
      </c>
      <c r="G139" s="189">
        <v>-0.11699272259165688</v>
      </c>
      <c r="H139" s="189">
        <v>-0.15066354410616703</v>
      </c>
      <c r="I139" s="189">
        <v>-0.10294117647058831</v>
      </c>
      <c r="J139" s="189">
        <v>3.8934426229508275E-2</v>
      </c>
      <c r="K139" s="189">
        <v>-8.7771203155818586E-2</v>
      </c>
      <c r="L139" s="107"/>
      <c r="M139" s="30"/>
    </row>
    <row r="140" spans="1:13">
      <c r="A140" s="245" t="s">
        <v>402</v>
      </c>
      <c r="B140" s="268">
        <v>2.2762054918901316E-2</v>
      </c>
      <c r="C140" s="260">
        <v>-2.5790176390381312E-2</v>
      </c>
      <c r="D140" s="260">
        <v>-2.7279587833460489E-2</v>
      </c>
      <c r="E140" s="260">
        <v>5.062935292867058E-2</v>
      </c>
      <c r="F140" s="117" t="s">
        <v>418</v>
      </c>
      <c r="G140" s="189">
        <v>-2.2993087099872439E-2</v>
      </c>
      <c r="H140" s="189">
        <v>3.8046734571599641E-2</v>
      </c>
      <c r="I140" s="189">
        <v>-3.7373737373737427E-2</v>
      </c>
      <c r="J140" s="189">
        <v>3.4777394693449371E-2</v>
      </c>
      <c r="K140" s="189">
        <v>3.8389106185716435E-2</v>
      </c>
      <c r="L140" s="107"/>
      <c r="M140" s="30"/>
    </row>
    <row r="141" spans="1:13">
      <c r="A141" s="245" t="s">
        <v>403</v>
      </c>
      <c r="B141" s="268">
        <v>2.5147710503920739E-2</v>
      </c>
      <c r="C141" s="260">
        <v>7.9925469548826275E-3</v>
      </c>
      <c r="D141" s="260">
        <v>-2.4359277602630874E-2</v>
      </c>
      <c r="E141" s="260">
        <v>9.4007119774605716E-3</v>
      </c>
      <c r="F141" s="117" t="s">
        <v>418</v>
      </c>
      <c r="G141" s="189">
        <v>-9.5286145007672726E-3</v>
      </c>
      <c r="H141" s="189">
        <v>2.0434227330779074E-2</v>
      </c>
      <c r="I141" s="189">
        <v>-4.3178973717146511E-2</v>
      </c>
      <c r="J141" s="189">
        <v>4.5127534336167514E-2</v>
      </c>
      <c r="K141" s="189">
        <v>5.944931163954939E-2</v>
      </c>
      <c r="L141" s="107"/>
      <c r="M141" s="30"/>
    </row>
    <row r="142" spans="1:13">
      <c r="A142" s="245" t="s">
        <v>404</v>
      </c>
      <c r="B142" s="268">
        <v>2.2392459244953086E-2</v>
      </c>
      <c r="C142" s="260">
        <v>2.2466098251160315E-2</v>
      </c>
      <c r="D142" s="260">
        <v>7.6301884099767804E-3</v>
      </c>
      <c r="E142" s="260">
        <v>-0.10619866667237755</v>
      </c>
      <c r="F142" s="117" t="s">
        <v>418</v>
      </c>
      <c r="G142" s="189">
        <v>0.27293782946566902</v>
      </c>
      <c r="H142" s="189">
        <v>-0.15865384615384617</v>
      </c>
      <c r="I142" s="189">
        <v>-9.571428571428571E-2</v>
      </c>
      <c r="J142" s="189">
        <v>-0.10110584518167451</v>
      </c>
      <c r="K142" s="189">
        <v>-3.3391915641476339E-2</v>
      </c>
      <c r="L142" s="107"/>
      <c r="M142" s="30"/>
    </row>
    <row r="143" spans="1:13">
      <c r="A143" s="245" t="s">
        <v>405</v>
      </c>
      <c r="B143" s="268">
        <v>7.8228607613110498E-3</v>
      </c>
      <c r="C143" s="260">
        <v>0.11599216462345183</v>
      </c>
      <c r="D143" s="260">
        <v>1.9439390596810699E-2</v>
      </c>
      <c r="E143" s="260">
        <v>6.7913390708233198E-2</v>
      </c>
      <c r="F143" s="117" t="s">
        <v>418</v>
      </c>
      <c r="G143" s="189">
        <v>4.4132908106158664E-2</v>
      </c>
      <c r="H143" s="189">
        <v>3.5605289928789384E-2</v>
      </c>
      <c r="I143" s="189">
        <v>-4.5186640471512683E-2</v>
      </c>
      <c r="J143" s="189">
        <v>1.2345679012345599E-2</v>
      </c>
      <c r="K143" s="189">
        <v>6.7073170731707335E-2</v>
      </c>
      <c r="L143" s="107"/>
      <c r="M143" s="30"/>
    </row>
    <row r="144" spans="1:13">
      <c r="A144" s="245" t="s">
        <v>406</v>
      </c>
      <c r="B144" s="268">
        <v>-1.111033802254148E-2</v>
      </c>
      <c r="C144" s="260">
        <v>-2.6424790086600949E-2</v>
      </c>
      <c r="D144" s="260">
        <v>2.9383322503903561E-2</v>
      </c>
      <c r="E144" s="260">
        <v>1.472528328231071E-2</v>
      </c>
      <c r="F144" s="117" t="s">
        <v>418</v>
      </c>
      <c r="G144" s="189">
        <v>8.3159649308669439E-2</v>
      </c>
      <c r="H144" s="189">
        <v>7.7235772357723623E-2</v>
      </c>
      <c r="I144" s="189">
        <v>-3.0188679245283043E-2</v>
      </c>
      <c r="J144" s="189">
        <v>-1.4267185473411196E-2</v>
      </c>
      <c r="K144" s="189">
        <v>3.8157894736842113E-2</v>
      </c>
      <c r="L144" s="107"/>
      <c r="M144" s="30"/>
    </row>
    <row r="145" spans="1:13">
      <c r="A145" s="245" t="s">
        <v>407</v>
      </c>
      <c r="B145" s="268">
        <v>1.96904802793806E-3</v>
      </c>
      <c r="C145" s="260">
        <v>3.8105391184525876E-2</v>
      </c>
      <c r="D145" s="260">
        <v>2.0082152530803858E-2</v>
      </c>
      <c r="E145" s="260">
        <v>5.8553409041919531E-2</v>
      </c>
      <c r="F145" s="117" t="s">
        <v>418</v>
      </c>
      <c r="G145" s="189">
        <v>2.4622882892977968E-2</v>
      </c>
      <c r="H145" s="189">
        <v>2.6047565118912847E-2</v>
      </c>
      <c r="I145" s="189">
        <v>-2.6490066225165584E-2</v>
      </c>
      <c r="J145" s="189">
        <v>1.9274376417233553E-2</v>
      </c>
      <c r="K145" s="189">
        <v>6.7853170189098935E-2</v>
      </c>
      <c r="L145" s="107"/>
      <c r="M145" s="30"/>
    </row>
    <row r="146" spans="1:13">
      <c r="A146" s="245" t="s">
        <v>720</v>
      </c>
      <c r="B146" s="268">
        <v>1.8731938369955715E-2</v>
      </c>
      <c r="C146" s="260">
        <v>-7.3115644562501206E-2</v>
      </c>
      <c r="D146" s="260">
        <v>-4.9697629602473488E-2</v>
      </c>
      <c r="E146" s="260">
        <v>-0.11632554652868385</v>
      </c>
      <c r="F146" s="117" t="s">
        <v>418</v>
      </c>
      <c r="G146" s="189">
        <v>0.20936566327571041</v>
      </c>
      <c r="H146" s="189">
        <v>2.8983236151603498</v>
      </c>
      <c r="I146" s="189">
        <v>-0.67504907918107893</v>
      </c>
      <c r="J146" s="189">
        <v>-0.21921749136939003</v>
      </c>
      <c r="K146" s="189">
        <v>-0.24060427413411942</v>
      </c>
      <c r="L146" s="107"/>
      <c r="M146" s="30"/>
    </row>
    <row r="147" spans="1:13">
      <c r="A147" s="245" t="s">
        <v>408</v>
      </c>
      <c r="B147" s="268">
        <v>-5.7179707850586747E-4</v>
      </c>
      <c r="C147" s="260">
        <v>-3.1402351828860121E-2</v>
      </c>
      <c r="D147" s="260">
        <v>-9.8474115432755343E-3</v>
      </c>
      <c r="E147" s="260">
        <v>-1.7568974517238888E-2</v>
      </c>
      <c r="F147" s="117" t="s">
        <v>418</v>
      </c>
      <c r="G147" s="189">
        <v>-3.6290750093562446E-2</v>
      </c>
      <c r="H147" s="189">
        <v>-2.2266700025018779E-2</v>
      </c>
      <c r="I147" s="189">
        <v>-3.5312180143295686E-2</v>
      </c>
      <c r="J147" s="189">
        <v>-2.7320954907161833E-2</v>
      </c>
      <c r="K147" s="189">
        <v>-3.19061903463322E-2</v>
      </c>
      <c r="L147" s="107"/>
      <c r="M147" s="30"/>
    </row>
    <row r="148" spans="1:13">
      <c r="A148" s="245" t="s">
        <v>409</v>
      </c>
      <c r="B148" s="268">
        <v>-0.10897183256060708</v>
      </c>
      <c r="C148" s="260">
        <v>2.0199233885382788E-2</v>
      </c>
      <c r="D148" s="260">
        <v>2.9022419490224272E-2</v>
      </c>
      <c r="E148" s="260">
        <v>-4.448798237114019E-2</v>
      </c>
      <c r="F148" s="117" t="s">
        <v>418</v>
      </c>
      <c r="G148" s="189">
        <v>5.0703137425844418E-2</v>
      </c>
      <c r="H148" s="189">
        <v>4.8500881834214913E-3</v>
      </c>
      <c r="I148" s="189">
        <v>-1.272487933304077E-2</v>
      </c>
      <c r="J148" s="189">
        <v>-0.61066666666666669</v>
      </c>
      <c r="K148" s="189">
        <v>2.6255707762557128E-2</v>
      </c>
      <c r="L148" s="107"/>
      <c r="M148" s="30"/>
    </row>
    <row r="149" spans="1:13">
      <c r="A149" s="245" t="s">
        <v>410</v>
      </c>
      <c r="B149" s="268">
        <v>3.0042171126019732E-2</v>
      </c>
      <c r="C149" s="260">
        <v>1.1462102668887704E-2</v>
      </c>
      <c r="D149" s="260">
        <v>1.5192188300327814E-2</v>
      </c>
      <c r="E149" s="260">
        <v>5.7657230771172532E-2</v>
      </c>
      <c r="F149" s="117" t="s">
        <v>418</v>
      </c>
      <c r="G149" s="189">
        <v>0.25863553481920903</v>
      </c>
      <c r="H149" s="189">
        <v>8.028455284552849E-2</v>
      </c>
      <c r="I149" s="189">
        <v>7.3063656318595113E-2</v>
      </c>
      <c r="J149" s="189">
        <v>2.9807130333138608E-2</v>
      </c>
      <c r="K149" s="189">
        <v>5.1362088535754684E-2</v>
      </c>
      <c r="L149" s="107"/>
      <c r="M149" s="30"/>
    </row>
    <row r="150" spans="1:13">
      <c r="A150" s="245" t="s">
        <v>411</v>
      </c>
      <c r="B150" s="268">
        <v>0.11403640643217607</v>
      </c>
      <c r="C150" s="260">
        <v>4.4529801638130861E-2</v>
      </c>
      <c r="D150" s="260">
        <v>3.5400334304182976E-2</v>
      </c>
      <c r="E150" s="260">
        <v>2.8084842406995058E-2</v>
      </c>
      <c r="F150" s="117" t="s">
        <v>418</v>
      </c>
      <c r="G150" s="189">
        <v>-5.2311643813328689E-3</v>
      </c>
      <c r="H150" s="189">
        <v>8.532219570405726E-2</v>
      </c>
      <c r="I150" s="189">
        <v>0.15832875206157224</v>
      </c>
      <c r="J150" s="189">
        <v>3.7968675842429186E-3</v>
      </c>
      <c r="K150" s="189">
        <v>2.4113475177305041E-2</v>
      </c>
      <c r="L150" s="107"/>
      <c r="M150" s="30"/>
    </row>
    <row r="151" spans="1:13">
      <c r="A151" s="245" t="s">
        <v>412</v>
      </c>
      <c r="B151" s="268">
        <v>-4.3675703546015975E-3</v>
      </c>
      <c r="C151" s="260">
        <v>1.8835577664908509E-2</v>
      </c>
      <c r="D151" s="260">
        <v>-1.4526296394338969E-2</v>
      </c>
      <c r="E151" s="260">
        <v>1.8192526071281172E-2</v>
      </c>
      <c r="F151" s="117" t="s">
        <v>418</v>
      </c>
      <c r="G151" s="189">
        <v>1.6013727729321556E-2</v>
      </c>
      <c r="H151" s="189">
        <v>-1.7863049950380388E-2</v>
      </c>
      <c r="I151" s="189">
        <v>1.2125294712024231E-2</v>
      </c>
      <c r="J151" s="189">
        <v>-1.9966722129784449E-3</v>
      </c>
      <c r="K151" s="189">
        <v>1.3337779259754152E-3</v>
      </c>
      <c r="L151" s="107"/>
      <c r="M151" s="30"/>
    </row>
    <row r="152" spans="1:13">
      <c r="A152" s="245" t="s">
        <v>413</v>
      </c>
      <c r="B152" s="268">
        <v>-1.4419190246066426E-2</v>
      </c>
      <c r="C152" s="260">
        <v>0.36096340191250464</v>
      </c>
      <c r="D152" s="260">
        <v>1.8282707112745742E-2</v>
      </c>
      <c r="E152" s="260">
        <v>1.9951096723259822E-2</v>
      </c>
      <c r="F152" s="117" t="s">
        <v>418</v>
      </c>
      <c r="G152" s="189">
        <v>-1.2272422777004173E-2</v>
      </c>
      <c r="H152" s="189">
        <v>8.7893864013267198E-3</v>
      </c>
      <c r="I152" s="189">
        <v>2.728916652967292E-2</v>
      </c>
      <c r="J152" s="189">
        <v>3.2005120819330976E-2</v>
      </c>
      <c r="K152" s="189">
        <v>-1.1629710032563079E-2</v>
      </c>
      <c r="L152" s="107"/>
      <c r="M152" s="30"/>
    </row>
    <row r="153" spans="1:13">
      <c r="A153" s="245" t="s">
        <v>414</v>
      </c>
      <c r="B153" s="268">
        <v>4.837652705529015E-2</v>
      </c>
      <c r="C153" s="260">
        <v>-3.8433106691401007E-2</v>
      </c>
      <c r="D153" s="260">
        <v>4.7543552928838322E-2</v>
      </c>
      <c r="E153" s="260">
        <v>0.53076640955262244</v>
      </c>
      <c r="F153" s="117" t="s">
        <v>418</v>
      </c>
      <c r="G153" s="189">
        <v>0.111002248269559</v>
      </c>
      <c r="H153" s="189">
        <v>8.8149393751659519E-2</v>
      </c>
      <c r="I153" s="189">
        <v>2.4562830418869426E-2</v>
      </c>
      <c r="J153" s="189">
        <v>-2.23862824482019E-2</v>
      </c>
      <c r="K153" s="189">
        <v>0.24043848964677209</v>
      </c>
      <c r="L153" s="107"/>
      <c r="M153" s="30"/>
    </row>
    <row r="154" spans="1:13">
      <c r="A154" s="250" t="s">
        <v>250</v>
      </c>
      <c r="B154" s="261">
        <v>1.6491671986233276E-3</v>
      </c>
      <c r="C154" s="262">
        <v>1.9306050053176857E-2</v>
      </c>
      <c r="D154" s="262">
        <v>-2.4970676560163996E-2</v>
      </c>
      <c r="E154" s="262">
        <v>-1.0232116843924447E-2</v>
      </c>
      <c r="F154" s="262" t="s">
        <v>418</v>
      </c>
      <c r="G154" s="192">
        <v>2.3773796389583542E-2</v>
      </c>
      <c r="H154" s="192">
        <v>5.6256062075654707E-2</v>
      </c>
      <c r="I154" s="192">
        <v>-3.0303030303030307E-2</v>
      </c>
      <c r="J154" s="192">
        <v>3.3143939393939358E-2</v>
      </c>
      <c r="K154" s="263">
        <v>1.2832263978001884E-2</v>
      </c>
      <c r="L154" s="107"/>
      <c r="M154" s="30"/>
    </row>
    <row r="155" spans="1:13">
      <c r="A155" s="269"/>
      <c r="B155" s="30"/>
      <c r="C155" s="30"/>
      <c r="D155" s="30"/>
      <c r="E155" s="30"/>
      <c r="F155" s="30"/>
      <c r="G155" s="30"/>
      <c r="H155" s="30"/>
      <c r="I155" s="30"/>
      <c r="J155" s="30"/>
      <c r="K155" s="30"/>
      <c r="L155" s="270"/>
      <c r="M155" s="30"/>
    </row>
    <row r="156" spans="1:13">
      <c r="A156" s="13" t="s">
        <v>226</v>
      </c>
      <c r="B156" s="30"/>
      <c r="C156" s="30"/>
      <c r="D156" s="30"/>
      <c r="E156" s="30"/>
      <c r="F156" s="30"/>
      <c r="G156" s="30"/>
      <c r="H156" s="30"/>
      <c r="I156" s="30"/>
      <c r="J156" s="30"/>
      <c r="K156" s="30"/>
      <c r="L156" s="270"/>
      <c r="M156" s="30"/>
    </row>
    <row r="157" spans="1:13">
      <c r="A157" s="18" t="s">
        <v>203</v>
      </c>
      <c r="B157" s="30"/>
      <c r="C157" s="30"/>
      <c r="D157" s="30"/>
      <c r="E157" s="30"/>
      <c r="F157" s="30"/>
      <c r="G157" s="30"/>
      <c r="H157" s="30"/>
      <c r="I157" s="30"/>
      <c r="J157" s="30"/>
      <c r="K157" s="30"/>
      <c r="L157" s="270"/>
      <c r="M157" s="30"/>
    </row>
  </sheetData>
  <hyperlinks>
    <hyperlink ref="A156" location="'Table List'!A1" display="Back to Table List" xr:uid="{FB904FB6-3310-4961-94DE-A044E9AF0DFB}"/>
    <hyperlink ref="A157" location="notes!A1" display="Notes" xr:uid="{4F8B082A-B753-4723-9F9B-41C855E58ACC}"/>
  </hyperlinks>
  <pageMargins left="0.7" right="0.7" top="0.75" bottom="0.75" header="0.3" footer="0.3"/>
  <tableParts count="6">
    <tablePart r:id="rId1"/>
    <tablePart r:id="rId2"/>
    <tablePart r:id="rId3"/>
    <tablePart r:id="rId4"/>
    <tablePart r:id="rId5"/>
    <tablePart r:id="rId6"/>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3D0D8-C28B-482B-9E79-F88B447B8891}">
  <dimension ref="A1:O82"/>
  <sheetViews>
    <sheetView workbookViewId="0"/>
  </sheetViews>
  <sheetFormatPr defaultColWidth="0" defaultRowHeight="15" zeroHeight="1"/>
  <cols>
    <col min="1" max="1" width="54.5703125" customWidth="1"/>
    <col min="2" max="6" width="13.85546875" bestFit="1" customWidth="1"/>
    <col min="7" max="7" width="15" bestFit="1" customWidth="1"/>
    <col min="8" max="8" width="16" bestFit="1" customWidth="1"/>
    <col min="9" max="10" width="9.140625" customWidth="1"/>
    <col min="11" max="11" width="13.140625" customWidth="1"/>
    <col min="12" max="15" width="9.140625" customWidth="1"/>
    <col min="16" max="16384" width="9.140625" hidden="1"/>
  </cols>
  <sheetData>
    <row r="1" spans="1:15" ht="19.5">
      <c r="A1" s="271" t="s">
        <v>812</v>
      </c>
      <c r="B1" s="21"/>
      <c r="C1" s="21"/>
      <c r="D1" s="21"/>
      <c r="E1" s="21"/>
      <c r="F1" s="21"/>
      <c r="G1" s="21"/>
      <c r="H1" s="21"/>
      <c r="I1" s="21"/>
      <c r="J1" s="21"/>
      <c r="K1" s="21"/>
      <c r="L1" s="30"/>
      <c r="M1" s="30"/>
      <c r="N1" s="30"/>
      <c r="O1" s="30"/>
    </row>
    <row r="2" spans="1:15">
      <c r="A2" s="21" t="s">
        <v>778</v>
      </c>
      <c r="B2" s="21"/>
      <c r="C2" s="21"/>
      <c r="D2" s="21"/>
      <c r="E2" s="21"/>
      <c r="F2" s="21"/>
      <c r="G2" s="21"/>
      <c r="H2" s="21"/>
      <c r="I2" s="21"/>
      <c r="J2" s="21"/>
      <c r="K2" s="21"/>
      <c r="L2" s="30"/>
      <c r="M2" s="30"/>
      <c r="N2" s="30"/>
      <c r="O2" s="30"/>
    </row>
    <row r="3" spans="1:15">
      <c r="A3" s="21" t="s">
        <v>683</v>
      </c>
      <c r="B3" s="21"/>
      <c r="C3" s="21"/>
      <c r="D3" s="21"/>
      <c r="E3" s="21"/>
      <c r="F3" s="21"/>
      <c r="G3" s="21"/>
      <c r="H3" s="21"/>
      <c r="I3" s="21"/>
      <c r="J3" s="21"/>
      <c r="K3" s="21"/>
      <c r="L3" s="30"/>
      <c r="M3" s="30"/>
      <c r="N3" s="30"/>
      <c r="O3" s="30"/>
    </row>
    <row r="4" spans="1:15">
      <c r="A4" s="21" t="s">
        <v>335</v>
      </c>
      <c r="B4" s="21"/>
      <c r="C4" s="21"/>
      <c r="D4" s="21"/>
      <c r="E4" s="21"/>
      <c r="F4" s="21"/>
      <c r="G4" s="21"/>
      <c r="H4" s="21"/>
      <c r="I4" s="21"/>
      <c r="J4" s="21"/>
      <c r="K4" s="21"/>
      <c r="L4" s="30"/>
      <c r="M4" s="30"/>
      <c r="N4" s="30"/>
      <c r="O4" s="30"/>
    </row>
    <row r="5" spans="1:15">
      <c r="A5" s="21"/>
      <c r="B5" s="21"/>
      <c r="C5" s="21"/>
      <c r="D5" s="21"/>
      <c r="E5" s="21"/>
      <c r="F5" s="21"/>
      <c r="G5" s="21"/>
      <c r="H5" s="21"/>
      <c r="I5" s="21"/>
      <c r="J5" s="21"/>
      <c r="K5" s="21"/>
      <c r="L5" s="30"/>
      <c r="M5" s="30"/>
      <c r="N5" s="30"/>
      <c r="O5" s="30"/>
    </row>
    <row r="6" spans="1:15" ht="17.25">
      <c r="A6" s="123" t="s">
        <v>424</v>
      </c>
      <c r="B6" s="80"/>
      <c r="C6" s="80"/>
      <c r="D6" s="80"/>
      <c r="E6" s="80"/>
      <c r="F6" s="80"/>
      <c r="G6" s="80"/>
      <c r="H6" s="80"/>
      <c r="I6" s="80"/>
      <c r="J6" s="80"/>
      <c r="K6" s="80"/>
      <c r="L6" s="30"/>
      <c r="M6" s="30"/>
      <c r="N6" s="30"/>
      <c r="O6" s="30"/>
    </row>
    <row r="7" spans="1:15" ht="45.75">
      <c r="A7" s="244" t="s">
        <v>394</v>
      </c>
      <c r="B7" s="27" t="s">
        <v>425</v>
      </c>
      <c r="C7" s="40" t="s">
        <v>426</v>
      </c>
      <c r="D7" s="40" t="s">
        <v>427</v>
      </c>
      <c r="E7" s="40" t="s">
        <v>428</v>
      </c>
      <c r="F7" s="40" t="s">
        <v>429</v>
      </c>
      <c r="G7" s="40" t="s">
        <v>725</v>
      </c>
      <c r="H7" s="40" t="s">
        <v>430</v>
      </c>
      <c r="I7" s="21"/>
      <c r="J7" s="21"/>
      <c r="K7" s="21"/>
      <c r="L7" s="30"/>
      <c r="M7" s="30"/>
      <c r="N7" s="30"/>
      <c r="O7" s="30"/>
    </row>
    <row r="8" spans="1:15">
      <c r="A8" s="245" t="s">
        <v>395</v>
      </c>
      <c r="B8" s="272">
        <v>743.8</v>
      </c>
      <c r="C8" s="272">
        <v>980.1</v>
      </c>
      <c r="D8" s="273">
        <v>743.9</v>
      </c>
      <c r="E8" s="272">
        <v>775.8</v>
      </c>
      <c r="F8" s="272">
        <v>756.6</v>
      </c>
      <c r="G8" s="274">
        <v>394.1</v>
      </c>
      <c r="H8" s="275">
        <v>4394.3</v>
      </c>
      <c r="I8" s="276"/>
      <c r="J8" s="21"/>
      <c r="K8" s="21"/>
      <c r="L8" s="30"/>
      <c r="M8" s="30"/>
      <c r="N8" s="30"/>
      <c r="O8" s="30"/>
    </row>
    <row r="9" spans="1:15">
      <c r="A9" s="245" t="s">
        <v>396</v>
      </c>
      <c r="B9" s="272">
        <v>1700</v>
      </c>
      <c r="C9" s="272">
        <v>2223.6</v>
      </c>
      <c r="D9" s="272">
        <v>1841</v>
      </c>
      <c r="E9" s="272">
        <v>1961.5</v>
      </c>
      <c r="F9" s="272">
        <v>1805.2</v>
      </c>
      <c r="G9" s="274">
        <v>943.8</v>
      </c>
      <c r="H9" s="275">
        <v>10475.1</v>
      </c>
      <c r="I9" s="276"/>
      <c r="J9" s="21"/>
      <c r="K9" s="21"/>
      <c r="L9" s="30"/>
      <c r="M9" s="30"/>
      <c r="N9" s="30"/>
      <c r="O9" s="30"/>
    </row>
    <row r="10" spans="1:15">
      <c r="A10" s="245" t="s">
        <v>397</v>
      </c>
      <c r="B10" s="272">
        <v>588.9</v>
      </c>
      <c r="C10" s="230">
        <v>653.9</v>
      </c>
      <c r="D10" s="272">
        <v>522.29999999999995</v>
      </c>
      <c r="E10" s="272">
        <v>548.1</v>
      </c>
      <c r="F10" s="272">
        <v>543.9</v>
      </c>
      <c r="G10" s="274">
        <v>256.8</v>
      </c>
      <c r="H10" s="275">
        <v>3113.9</v>
      </c>
      <c r="I10" s="276"/>
      <c r="J10" s="21"/>
      <c r="K10" s="21"/>
      <c r="L10" s="30"/>
      <c r="M10" s="30"/>
      <c r="N10" s="30"/>
      <c r="O10" s="30"/>
    </row>
    <row r="11" spans="1:15">
      <c r="A11" s="245" t="s">
        <v>398</v>
      </c>
      <c r="B11" s="272">
        <v>2158.1999999999998</v>
      </c>
      <c r="C11" s="272">
        <v>2487.4</v>
      </c>
      <c r="D11" s="272">
        <v>1902.9</v>
      </c>
      <c r="E11" s="272">
        <v>1905.2</v>
      </c>
      <c r="F11" s="230">
        <v>1731.7</v>
      </c>
      <c r="G11" s="274">
        <v>1062.8</v>
      </c>
      <c r="H11" s="275">
        <v>11248.1</v>
      </c>
      <c r="I11" s="276"/>
      <c r="J11" s="21"/>
      <c r="K11" s="21"/>
      <c r="L11" s="30"/>
      <c r="M11" s="30"/>
      <c r="N11" s="30"/>
      <c r="O11" s="30"/>
    </row>
    <row r="12" spans="1:15">
      <c r="A12" s="245" t="s">
        <v>399</v>
      </c>
      <c r="B12" s="272">
        <v>314</v>
      </c>
      <c r="C12" s="272">
        <v>489.3</v>
      </c>
      <c r="D12" s="272">
        <v>310.7</v>
      </c>
      <c r="E12" s="272">
        <v>331.6</v>
      </c>
      <c r="F12" s="272">
        <v>320</v>
      </c>
      <c r="G12" s="274">
        <v>368.2</v>
      </c>
      <c r="H12" s="275">
        <v>2133.8000000000002</v>
      </c>
      <c r="I12" s="276"/>
      <c r="J12" s="21"/>
      <c r="K12" s="21"/>
      <c r="L12" s="30"/>
      <c r="M12" s="30"/>
      <c r="N12" s="30"/>
      <c r="O12" s="30"/>
    </row>
    <row r="13" spans="1:15">
      <c r="A13" s="245" t="s">
        <v>400</v>
      </c>
      <c r="B13" s="272">
        <v>664</v>
      </c>
      <c r="C13" s="272">
        <v>924.3</v>
      </c>
      <c r="D13" s="272">
        <v>715.7</v>
      </c>
      <c r="E13" s="272">
        <v>769.6</v>
      </c>
      <c r="F13" s="272">
        <v>722.2</v>
      </c>
      <c r="G13" s="274">
        <v>362</v>
      </c>
      <c r="H13" s="275">
        <v>4157.7</v>
      </c>
      <c r="I13" s="276"/>
      <c r="J13" s="21"/>
      <c r="K13" s="21"/>
      <c r="L13" s="30"/>
      <c r="M13" s="30"/>
      <c r="N13" s="30"/>
      <c r="O13" s="30"/>
    </row>
    <row r="14" spans="1:15">
      <c r="A14" s="245" t="s">
        <v>401</v>
      </c>
      <c r="B14" s="272">
        <v>177.2</v>
      </c>
      <c r="C14" s="272">
        <v>235.8</v>
      </c>
      <c r="D14" s="272">
        <v>202.5</v>
      </c>
      <c r="E14" s="272">
        <v>195.7</v>
      </c>
      <c r="F14" s="272">
        <v>177.7</v>
      </c>
      <c r="G14" s="274">
        <v>155.30000000000001</v>
      </c>
      <c r="H14" s="275">
        <v>1144.3</v>
      </c>
      <c r="I14" s="276"/>
      <c r="J14" s="21"/>
      <c r="K14" s="21"/>
      <c r="L14" s="30"/>
      <c r="M14" s="30"/>
      <c r="N14" s="30"/>
      <c r="O14" s="30"/>
    </row>
    <row r="15" spans="1:15">
      <c r="A15" s="245" t="s">
        <v>402</v>
      </c>
      <c r="B15" s="272">
        <v>29.5</v>
      </c>
      <c r="C15" s="272">
        <v>39.9</v>
      </c>
      <c r="D15" s="272">
        <v>32.799999999999997</v>
      </c>
      <c r="E15" s="272">
        <v>36.4</v>
      </c>
      <c r="F15" s="272">
        <v>33.9</v>
      </c>
      <c r="G15" s="274">
        <v>16.100000000000001</v>
      </c>
      <c r="H15" s="275">
        <v>188.6</v>
      </c>
      <c r="I15" s="276"/>
      <c r="J15" s="21"/>
      <c r="K15" s="21"/>
      <c r="L15" s="30"/>
      <c r="M15" s="30"/>
      <c r="N15" s="30"/>
      <c r="O15" s="30"/>
    </row>
    <row r="16" spans="1:15">
      <c r="A16" s="245" t="s">
        <v>403</v>
      </c>
      <c r="B16" s="272">
        <v>395.3</v>
      </c>
      <c r="C16" s="272">
        <v>493.4</v>
      </c>
      <c r="D16" s="272">
        <v>386.4</v>
      </c>
      <c r="E16" s="272">
        <v>390.9</v>
      </c>
      <c r="F16" s="272">
        <v>428.9</v>
      </c>
      <c r="G16" s="274">
        <v>261.3</v>
      </c>
      <c r="H16" s="275">
        <v>2356.1999999999998</v>
      </c>
      <c r="I16" s="276"/>
      <c r="J16" s="21"/>
      <c r="K16" s="21"/>
      <c r="L16" s="30"/>
      <c r="M16" s="30"/>
      <c r="N16" s="30"/>
      <c r="O16" s="30"/>
    </row>
    <row r="17" spans="1:15">
      <c r="A17" s="245" t="s">
        <v>404</v>
      </c>
      <c r="B17" s="272">
        <v>270.7</v>
      </c>
      <c r="C17" s="272">
        <v>345.8</v>
      </c>
      <c r="D17" s="272">
        <v>227</v>
      </c>
      <c r="E17" s="272">
        <v>270</v>
      </c>
      <c r="F17" s="272">
        <v>241.2</v>
      </c>
      <c r="G17" s="274">
        <v>122.3</v>
      </c>
      <c r="H17" s="275">
        <v>1476.9</v>
      </c>
      <c r="I17" s="276"/>
      <c r="J17" s="21"/>
      <c r="K17" s="30"/>
      <c r="L17" s="30"/>
      <c r="M17" s="30"/>
      <c r="N17" s="30"/>
      <c r="O17" s="30"/>
    </row>
    <row r="18" spans="1:15">
      <c r="A18" s="245" t="s">
        <v>405</v>
      </c>
      <c r="B18" s="272">
        <v>66.099999999999994</v>
      </c>
      <c r="C18" s="272">
        <v>95.7</v>
      </c>
      <c r="D18" s="272">
        <v>78.7</v>
      </c>
      <c r="E18" s="272">
        <v>74.5</v>
      </c>
      <c r="F18" s="272">
        <v>73.099999999999994</v>
      </c>
      <c r="G18" s="274">
        <v>37</v>
      </c>
      <c r="H18" s="275">
        <v>425</v>
      </c>
      <c r="I18" s="276"/>
      <c r="J18" s="21"/>
      <c r="K18" s="30"/>
      <c r="L18" s="30"/>
      <c r="M18" s="30"/>
      <c r="N18" s="30"/>
      <c r="O18" s="30"/>
    </row>
    <row r="19" spans="1:15">
      <c r="A19" s="245" t="s">
        <v>406</v>
      </c>
      <c r="B19" s="272">
        <v>93</v>
      </c>
      <c r="C19" s="272">
        <v>132.80000000000001</v>
      </c>
      <c r="D19" s="272">
        <v>90.7</v>
      </c>
      <c r="E19" s="272">
        <v>100.1</v>
      </c>
      <c r="F19" s="272">
        <v>92.1</v>
      </c>
      <c r="G19" s="274">
        <v>68.7</v>
      </c>
      <c r="H19" s="275">
        <v>577.29999999999995</v>
      </c>
      <c r="I19" s="276"/>
      <c r="J19" s="21"/>
      <c r="K19" s="30"/>
      <c r="L19" s="30"/>
      <c r="M19" s="30"/>
      <c r="N19" s="30"/>
      <c r="O19" s="30"/>
    </row>
    <row r="20" spans="1:15">
      <c r="A20" s="245" t="s">
        <v>407</v>
      </c>
      <c r="B20" s="230">
        <v>308.60000000000002</v>
      </c>
      <c r="C20" s="272">
        <v>378.4</v>
      </c>
      <c r="D20" s="272">
        <v>297.8</v>
      </c>
      <c r="E20" s="272">
        <v>279.89999999999998</v>
      </c>
      <c r="F20" s="272">
        <v>226.4</v>
      </c>
      <c r="G20" s="274">
        <v>179.8</v>
      </c>
      <c r="H20" s="275">
        <v>1670.9</v>
      </c>
      <c r="I20" s="276"/>
      <c r="J20" s="21"/>
      <c r="K20" s="30"/>
      <c r="L20" s="30"/>
      <c r="M20" s="30"/>
      <c r="N20" s="30"/>
      <c r="O20" s="30"/>
    </row>
    <row r="21" spans="1:15">
      <c r="A21" s="245" t="s">
        <v>717</v>
      </c>
      <c r="B21" s="272">
        <v>4.8</v>
      </c>
      <c r="C21" s="272">
        <v>6</v>
      </c>
      <c r="D21" s="272">
        <v>4</v>
      </c>
      <c r="E21" s="230">
        <v>2.7</v>
      </c>
      <c r="F21" s="272">
        <v>1.7</v>
      </c>
      <c r="G21" s="274">
        <v>1.9</v>
      </c>
      <c r="H21" s="275">
        <v>21.2</v>
      </c>
      <c r="I21" s="276"/>
      <c r="J21" s="21"/>
      <c r="K21" s="30"/>
      <c r="L21" s="30"/>
      <c r="M21" s="30"/>
      <c r="N21" s="30"/>
      <c r="O21" s="30"/>
    </row>
    <row r="22" spans="1:15">
      <c r="A22" s="245" t="s">
        <v>408</v>
      </c>
      <c r="B22" s="272">
        <v>13.4</v>
      </c>
      <c r="C22" s="272">
        <v>21.4</v>
      </c>
      <c r="D22" s="272">
        <v>11.6</v>
      </c>
      <c r="E22" s="272">
        <v>12.4</v>
      </c>
      <c r="F22" s="272">
        <v>12.2</v>
      </c>
      <c r="G22" s="274">
        <v>11.2</v>
      </c>
      <c r="H22" s="275">
        <v>82.2</v>
      </c>
      <c r="I22" s="276"/>
      <c r="J22" s="21"/>
      <c r="K22" s="30"/>
      <c r="L22" s="30"/>
      <c r="M22" s="30"/>
      <c r="N22" s="30"/>
      <c r="O22" s="30"/>
    </row>
    <row r="23" spans="1:15">
      <c r="A23" s="245" t="s">
        <v>409</v>
      </c>
      <c r="B23" s="272">
        <v>8.3000000000000007</v>
      </c>
      <c r="C23" s="272">
        <v>9.1999999999999993</v>
      </c>
      <c r="D23" s="272">
        <v>6</v>
      </c>
      <c r="E23" s="272">
        <v>4.7</v>
      </c>
      <c r="F23" s="272">
        <v>9.5</v>
      </c>
      <c r="G23" s="274">
        <v>3.8</v>
      </c>
      <c r="H23" s="275">
        <v>41.5</v>
      </c>
      <c r="I23" s="276"/>
      <c r="J23" s="21"/>
      <c r="K23" s="30"/>
      <c r="L23" s="30"/>
      <c r="M23" s="30"/>
      <c r="N23" s="30"/>
      <c r="O23" s="30"/>
    </row>
    <row r="24" spans="1:15">
      <c r="A24" s="245" t="s">
        <v>410</v>
      </c>
      <c r="B24" s="272">
        <v>27.3</v>
      </c>
      <c r="C24" s="272">
        <v>67.2</v>
      </c>
      <c r="D24" s="272">
        <v>40.299999999999997</v>
      </c>
      <c r="E24" s="272">
        <v>42</v>
      </c>
      <c r="F24" s="272">
        <v>22.5</v>
      </c>
      <c r="G24" s="274">
        <v>122</v>
      </c>
      <c r="H24" s="275">
        <v>321.39999999999998</v>
      </c>
      <c r="I24" s="276"/>
      <c r="J24" s="21"/>
      <c r="K24" s="30"/>
      <c r="L24" s="30"/>
      <c r="M24" s="30"/>
      <c r="N24" s="30"/>
      <c r="O24" s="30"/>
    </row>
    <row r="25" spans="1:15">
      <c r="A25" s="245" t="s">
        <v>411</v>
      </c>
      <c r="B25" s="272">
        <v>193.8</v>
      </c>
      <c r="C25" s="272">
        <v>265.7</v>
      </c>
      <c r="D25" s="272">
        <v>212.6</v>
      </c>
      <c r="E25" s="272">
        <v>207.8</v>
      </c>
      <c r="F25" s="272">
        <v>193.3</v>
      </c>
      <c r="G25" s="274">
        <v>133.4</v>
      </c>
      <c r="H25" s="275">
        <v>1206.7</v>
      </c>
      <c r="I25" s="276"/>
      <c r="J25" s="21"/>
      <c r="K25" s="30"/>
      <c r="L25" s="30"/>
      <c r="M25" s="30"/>
      <c r="N25" s="30"/>
      <c r="O25" s="30"/>
    </row>
    <row r="26" spans="1:15">
      <c r="A26" s="245" t="s">
        <v>412</v>
      </c>
      <c r="B26" s="272">
        <v>7.9</v>
      </c>
      <c r="C26" s="272">
        <v>14</v>
      </c>
      <c r="D26" s="272">
        <v>9.4</v>
      </c>
      <c r="E26" s="272">
        <v>11.4</v>
      </c>
      <c r="F26" s="272">
        <v>8.3000000000000007</v>
      </c>
      <c r="G26" s="274">
        <v>13.7</v>
      </c>
      <c r="H26" s="275">
        <v>64.7</v>
      </c>
      <c r="I26" s="276"/>
      <c r="J26" s="21"/>
      <c r="K26" s="30"/>
      <c r="L26" s="30"/>
      <c r="M26" s="30"/>
      <c r="N26" s="30"/>
      <c r="O26" s="30"/>
    </row>
    <row r="27" spans="1:15">
      <c r="A27" s="245" t="s">
        <v>413</v>
      </c>
      <c r="B27" s="272">
        <v>28</v>
      </c>
      <c r="C27" s="272">
        <v>52.9</v>
      </c>
      <c r="D27" s="272">
        <v>39.5</v>
      </c>
      <c r="E27" s="272">
        <v>41.3</v>
      </c>
      <c r="F27" s="272">
        <v>26.3</v>
      </c>
      <c r="G27" s="274">
        <v>27.9</v>
      </c>
      <c r="H27" s="275">
        <v>215.9</v>
      </c>
      <c r="I27" s="276"/>
      <c r="J27" s="21"/>
      <c r="K27" s="21"/>
      <c r="L27" s="30"/>
      <c r="M27" s="30"/>
      <c r="N27" s="30"/>
      <c r="O27" s="30"/>
    </row>
    <row r="28" spans="1:15">
      <c r="A28" s="245" t="s">
        <v>414</v>
      </c>
      <c r="B28" s="272">
        <v>11</v>
      </c>
      <c r="C28" s="272">
        <v>12.5</v>
      </c>
      <c r="D28" s="272">
        <v>11.3</v>
      </c>
      <c r="E28" s="272">
        <v>11.2</v>
      </c>
      <c r="F28" s="272">
        <v>13.2</v>
      </c>
      <c r="G28" s="274">
        <v>8.9</v>
      </c>
      <c r="H28" s="275">
        <v>68.099999999999994</v>
      </c>
      <c r="I28" s="276"/>
      <c r="J28" s="21"/>
      <c r="K28" s="21"/>
      <c r="L28" s="30"/>
      <c r="M28" s="30"/>
      <c r="N28" s="30"/>
      <c r="O28" s="30"/>
    </row>
    <row r="29" spans="1:15">
      <c r="A29" s="250" t="s">
        <v>250</v>
      </c>
      <c r="B29" s="275">
        <v>7803.7</v>
      </c>
      <c r="C29" s="275">
        <v>9929.2999999999993</v>
      </c>
      <c r="D29" s="275">
        <v>7686.9</v>
      </c>
      <c r="E29" s="275">
        <v>7972.9</v>
      </c>
      <c r="F29" s="275">
        <v>7439.9</v>
      </c>
      <c r="G29" s="275">
        <v>4551.1000000000004</v>
      </c>
      <c r="H29" s="275">
        <v>45383.7</v>
      </c>
      <c r="I29" s="276"/>
      <c r="J29" s="21"/>
      <c r="K29" s="21"/>
      <c r="L29" s="30"/>
      <c r="M29" s="30"/>
      <c r="N29" s="30"/>
      <c r="O29" s="30"/>
    </row>
    <row r="30" spans="1:15">
      <c r="A30" s="259"/>
      <c r="B30" s="259"/>
      <c r="C30" s="259"/>
      <c r="D30" s="259"/>
      <c r="E30" s="259"/>
      <c r="F30" s="259"/>
      <c r="G30" s="259"/>
      <c r="H30" s="259"/>
      <c r="I30" s="21"/>
      <c r="J30" s="21"/>
      <c r="K30" s="21"/>
      <c r="L30" s="30"/>
      <c r="M30" s="30"/>
      <c r="N30" s="30"/>
      <c r="O30" s="30"/>
    </row>
    <row r="31" spans="1:15" ht="17.25">
      <c r="A31" s="123" t="s">
        <v>726</v>
      </c>
      <c r="B31" s="104"/>
      <c r="C31" s="104"/>
      <c r="D31" s="104"/>
      <c r="E31" s="104"/>
      <c r="F31" s="104"/>
      <c r="G31" s="104"/>
      <c r="H31" s="104"/>
      <c r="I31" s="104"/>
      <c r="J31" s="104"/>
      <c r="K31" s="104"/>
      <c r="L31" s="30"/>
      <c r="M31" s="30"/>
      <c r="N31" s="30"/>
      <c r="O31" s="30"/>
    </row>
    <row r="32" spans="1:15" ht="45.75">
      <c r="A32" s="244" t="s">
        <v>394</v>
      </c>
      <c r="B32" s="27" t="s">
        <v>431</v>
      </c>
      <c r="C32" s="40" t="s">
        <v>432</v>
      </c>
      <c r="D32" s="40" t="s">
        <v>433</v>
      </c>
      <c r="E32" s="40" t="s">
        <v>434</v>
      </c>
      <c r="F32" s="40" t="s">
        <v>435</v>
      </c>
      <c r="G32" s="40" t="s">
        <v>727</v>
      </c>
      <c r="H32" s="40" t="s">
        <v>436</v>
      </c>
      <c r="I32" s="21"/>
      <c r="J32" s="21"/>
      <c r="K32" s="21"/>
      <c r="L32" s="30"/>
      <c r="M32" s="30"/>
      <c r="N32" s="30"/>
      <c r="O32" s="30"/>
    </row>
    <row r="33" spans="1:15">
      <c r="A33" s="245" t="s">
        <v>395</v>
      </c>
      <c r="B33" s="274">
        <v>6007.6</v>
      </c>
      <c r="C33" s="208">
        <v>8532.2000000000007</v>
      </c>
      <c r="D33" s="208">
        <v>6582.7</v>
      </c>
      <c r="E33" s="208">
        <v>6181.3</v>
      </c>
      <c r="F33" s="208">
        <v>5721.3</v>
      </c>
      <c r="G33" s="208">
        <v>3003</v>
      </c>
      <c r="H33" s="48">
        <v>36028.199999999997</v>
      </c>
      <c r="I33" s="277"/>
      <c r="J33" s="21"/>
      <c r="K33" s="21"/>
      <c r="L33" s="30"/>
      <c r="M33" s="30"/>
      <c r="N33" s="30"/>
      <c r="O33" s="30"/>
    </row>
    <row r="34" spans="1:15">
      <c r="A34" s="245" t="s">
        <v>396</v>
      </c>
      <c r="B34" s="208">
        <v>10534.7</v>
      </c>
      <c r="C34" s="208">
        <v>15339.3</v>
      </c>
      <c r="D34" s="208">
        <v>12998.1</v>
      </c>
      <c r="E34" s="208">
        <v>12722.5</v>
      </c>
      <c r="F34" s="208">
        <v>9842</v>
      </c>
      <c r="G34" s="208">
        <v>6013.9</v>
      </c>
      <c r="H34" s="48">
        <v>67450.600000000006</v>
      </c>
      <c r="I34" s="277"/>
      <c r="J34" s="21"/>
      <c r="K34" s="21"/>
      <c r="L34" s="30"/>
      <c r="M34" s="30"/>
      <c r="N34" s="30"/>
      <c r="O34" s="30"/>
    </row>
    <row r="35" spans="1:15">
      <c r="A35" s="245" t="s">
        <v>397</v>
      </c>
      <c r="B35" s="208">
        <v>9566.6</v>
      </c>
      <c r="C35" s="208">
        <v>10981</v>
      </c>
      <c r="D35" s="208">
        <v>8475.7999999999993</v>
      </c>
      <c r="E35" s="208">
        <v>8168.7</v>
      </c>
      <c r="F35" s="208">
        <v>8039.8</v>
      </c>
      <c r="G35" s="208">
        <v>3890.6</v>
      </c>
      <c r="H35" s="48">
        <v>49122.5</v>
      </c>
      <c r="I35" s="277"/>
      <c r="J35" s="21"/>
      <c r="K35" s="21"/>
      <c r="L35" s="30"/>
      <c r="M35" s="30"/>
      <c r="N35" s="30"/>
      <c r="O35" s="30"/>
    </row>
    <row r="36" spans="1:15">
      <c r="A36" s="245" t="s">
        <v>398</v>
      </c>
      <c r="B36" s="208">
        <v>18681.900000000001</v>
      </c>
      <c r="C36" s="208">
        <v>21085.200000000001</v>
      </c>
      <c r="D36" s="208">
        <v>19054</v>
      </c>
      <c r="E36" s="208">
        <v>16310.6</v>
      </c>
      <c r="F36" s="208">
        <v>15157.8</v>
      </c>
      <c r="G36" s="208">
        <v>10717.6</v>
      </c>
      <c r="H36" s="48">
        <v>101007.1</v>
      </c>
      <c r="I36" s="277"/>
      <c r="J36" s="21"/>
      <c r="K36" s="21"/>
      <c r="L36" s="30"/>
      <c r="M36" s="30"/>
      <c r="N36" s="30"/>
      <c r="O36" s="30"/>
    </row>
    <row r="37" spans="1:15">
      <c r="A37" s="245" t="s">
        <v>399</v>
      </c>
      <c r="B37" s="208">
        <v>2127.3000000000002</v>
      </c>
      <c r="C37" s="208">
        <v>2783.7</v>
      </c>
      <c r="D37" s="208">
        <v>2150.8000000000002</v>
      </c>
      <c r="E37" s="208">
        <v>1999.3</v>
      </c>
      <c r="F37" s="208">
        <v>2013.6</v>
      </c>
      <c r="G37" s="208">
        <v>1758</v>
      </c>
      <c r="H37" s="48">
        <v>12832.7</v>
      </c>
      <c r="I37" s="277"/>
      <c r="J37" s="21"/>
      <c r="K37" s="21"/>
      <c r="L37" s="30"/>
      <c r="M37" s="30"/>
      <c r="N37" s="30"/>
      <c r="O37" s="30"/>
    </row>
    <row r="38" spans="1:15">
      <c r="A38" s="245" t="s">
        <v>400</v>
      </c>
      <c r="B38" s="208">
        <v>11952.1</v>
      </c>
      <c r="C38" s="208">
        <v>16344</v>
      </c>
      <c r="D38" s="208">
        <v>13118.3</v>
      </c>
      <c r="E38" s="208">
        <v>11859.1</v>
      </c>
      <c r="F38" s="208">
        <v>10779.2</v>
      </c>
      <c r="G38" s="208">
        <v>5707.3</v>
      </c>
      <c r="H38" s="48">
        <v>69759.899999999994</v>
      </c>
      <c r="I38" s="277"/>
      <c r="J38" s="21"/>
      <c r="K38" s="21"/>
      <c r="L38" s="30"/>
      <c r="M38" s="30"/>
      <c r="N38" s="30"/>
      <c r="O38" s="30"/>
    </row>
    <row r="39" spans="1:15">
      <c r="A39" s="245" t="s">
        <v>401</v>
      </c>
      <c r="B39" s="208">
        <v>1617.1</v>
      </c>
      <c r="C39" s="208">
        <v>2229.1999999999998</v>
      </c>
      <c r="D39" s="208">
        <v>1976.9</v>
      </c>
      <c r="E39" s="208">
        <v>1777.5</v>
      </c>
      <c r="F39" s="277">
        <v>1449.6</v>
      </c>
      <c r="G39" s="277">
        <v>1537.8</v>
      </c>
      <c r="H39" s="48">
        <v>10588.2</v>
      </c>
      <c r="I39" s="277"/>
      <c r="J39" s="21"/>
      <c r="K39" s="21"/>
      <c r="L39" s="30"/>
      <c r="M39" s="30"/>
      <c r="N39" s="30"/>
      <c r="O39" s="30"/>
    </row>
    <row r="40" spans="1:15">
      <c r="A40" s="245" t="s">
        <v>402</v>
      </c>
      <c r="B40" s="208">
        <v>2246.9</v>
      </c>
      <c r="C40" s="208">
        <v>2977.6</v>
      </c>
      <c r="D40" s="208">
        <v>2586.1</v>
      </c>
      <c r="E40" s="208">
        <v>2609.9</v>
      </c>
      <c r="F40" s="277">
        <v>2120.1</v>
      </c>
      <c r="G40" s="277">
        <v>980.1</v>
      </c>
      <c r="H40" s="48">
        <v>13520.7</v>
      </c>
      <c r="I40" s="277"/>
      <c r="J40" s="21"/>
      <c r="K40" s="21"/>
      <c r="L40" s="30"/>
      <c r="M40" s="30"/>
      <c r="N40" s="30"/>
      <c r="O40" s="30"/>
    </row>
    <row r="41" spans="1:15">
      <c r="A41" s="245" t="s">
        <v>403</v>
      </c>
      <c r="B41" s="208">
        <v>6887.8</v>
      </c>
      <c r="C41" s="208">
        <v>8490.2000000000007</v>
      </c>
      <c r="D41" s="208">
        <v>7414.8</v>
      </c>
      <c r="E41" s="208">
        <v>6470.6</v>
      </c>
      <c r="F41" s="277">
        <v>6276.6</v>
      </c>
      <c r="G41" s="277">
        <v>4359.8999999999996</v>
      </c>
      <c r="H41" s="48">
        <v>39899.9</v>
      </c>
      <c r="I41" s="277"/>
      <c r="J41" s="21"/>
      <c r="K41" s="21"/>
      <c r="L41" s="30"/>
      <c r="M41" s="30"/>
      <c r="N41" s="30"/>
      <c r="O41" s="30"/>
    </row>
    <row r="42" spans="1:15">
      <c r="A42" s="245" t="s">
        <v>404</v>
      </c>
      <c r="B42" s="208">
        <v>1477.3</v>
      </c>
      <c r="C42" s="208">
        <v>1867.3</v>
      </c>
      <c r="D42" s="208">
        <v>1315.3</v>
      </c>
      <c r="E42" s="208">
        <v>1233.4000000000001</v>
      </c>
      <c r="F42" s="277">
        <v>1450.8</v>
      </c>
      <c r="G42" s="277">
        <v>781</v>
      </c>
      <c r="H42" s="48">
        <v>8125.2</v>
      </c>
      <c r="I42" s="277"/>
      <c r="J42" s="21"/>
      <c r="K42" s="21"/>
      <c r="L42" s="30"/>
      <c r="M42" s="30"/>
      <c r="N42" s="30"/>
      <c r="O42" s="30"/>
    </row>
    <row r="43" spans="1:15">
      <c r="A43" s="245" t="s">
        <v>405</v>
      </c>
      <c r="B43" s="208">
        <v>714.7</v>
      </c>
      <c r="C43" s="208">
        <v>999.6</v>
      </c>
      <c r="D43" s="277">
        <v>870.2</v>
      </c>
      <c r="E43" s="208">
        <v>769.7</v>
      </c>
      <c r="F43" s="277">
        <v>736.8</v>
      </c>
      <c r="G43" s="277">
        <v>370.8</v>
      </c>
      <c r="H43" s="48">
        <v>4461.8999999999996</v>
      </c>
      <c r="I43" s="277"/>
      <c r="J43" s="21"/>
      <c r="K43" s="21"/>
      <c r="L43" s="30"/>
      <c r="M43" s="30"/>
      <c r="N43" s="30"/>
      <c r="O43" s="30"/>
    </row>
    <row r="44" spans="1:15">
      <c r="A44" s="245" t="s">
        <v>406</v>
      </c>
      <c r="B44" s="208">
        <v>768.3</v>
      </c>
      <c r="C44" s="208">
        <v>1007.6</v>
      </c>
      <c r="D44" s="208">
        <v>749.7</v>
      </c>
      <c r="E44" s="208">
        <v>791.4</v>
      </c>
      <c r="F44" s="277">
        <v>779.3</v>
      </c>
      <c r="G44" s="277">
        <v>461</v>
      </c>
      <c r="H44" s="48">
        <v>4557.3999999999996</v>
      </c>
      <c r="I44" s="277"/>
      <c r="J44" s="21"/>
      <c r="K44" s="21"/>
      <c r="L44" s="30"/>
      <c r="M44" s="30"/>
      <c r="N44" s="30"/>
      <c r="O44" s="30"/>
    </row>
    <row r="45" spans="1:15">
      <c r="A45" s="245" t="s">
        <v>407</v>
      </c>
      <c r="B45" s="208">
        <v>2954.8</v>
      </c>
      <c r="C45" s="208">
        <v>3565.1</v>
      </c>
      <c r="D45" s="208">
        <v>2886.3</v>
      </c>
      <c r="E45" s="208">
        <v>2580.5</v>
      </c>
      <c r="F45" s="277">
        <v>2477.1999999999998</v>
      </c>
      <c r="G45" s="277">
        <v>1583.8</v>
      </c>
      <c r="H45" s="48">
        <v>16047.8</v>
      </c>
      <c r="I45" s="277"/>
      <c r="J45" s="21"/>
      <c r="K45" s="30"/>
      <c r="L45" s="30"/>
      <c r="M45" s="30"/>
      <c r="N45" s="30"/>
      <c r="O45" s="30"/>
    </row>
    <row r="46" spans="1:15">
      <c r="A46" s="245" t="s">
        <v>717</v>
      </c>
      <c r="B46" s="208">
        <v>85.4</v>
      </c>
      <c r="C46" s="208">
        <v>100.4</v>
      </c>
      <c r="D46" s="277">
        <v>66</v>
      </c>
      <c r="E46" s="208">
        <v>52.8</v>
      </c>
      <c r="F46" s="277">
        <v>31.9</v>
      </c>
      <c r="G46" s="277">
        <v>99.5</v>
      </c>
      <c r="H46" s="48">
        <v>435.9</v>
      </c>
      <c r="I46" s="277"/>
      <c r="J46" s="21"/>
      <c r="K46" s="30"/>
      <c r="L46" s="30"/>
      <c r="M46" s="30"/>
      <c r="N46" s="30"/>
      <c r="O46" s="30"/>
    </row>
    <row r="47" spans="1:15">
      <c r="A47" s="245" t="s">
        <v>408</v>
      </c>
      <c r="B47" s="208">
        <v>492.7</v>
      </c>
      <c r="C47" s="208">
        <v>840.1</v>
      </c>
      <c r="D47" s="208">
        <v>368.6</v>
      </c>
      <c r="E47" s="208">
        <v>442.1</v>
      </c>
      <c r="F47" s="208">
        <v>425.7</v>
      </c>
      <c r="G47" s="278">
        <v>348.2</v>
      </c>
      <c r="H47" s="48">
        <v>2917.4</v>
      </c>
      <c r="I47" s="277"/>
      <c r="J47" s="21"/>
      <c r="K47" s="30"/>
      <c r="L47" s="30"/>
      <c r="M47" s="30"/>
      <c r="N47" s="30"/>
      <c r="O47" s="30"/>
    </row>
    <row r="48" spans="1:15">
      <c r="A48" s="245" t="s">
        <v>409</v>
      </c>
      <c r="B48" s="277">
        <v>65.900000000000006</v>
      </c>
      <c r="C48" s="208">
        <v>97.9</v>
      </c>
      <c r="D48" s="208">
        <v>48</v>
      </c>
      <c r="E48" s="208">
        <v>44.5</v>
      </c>
      <c r="F48" s="208">
        <v>75.900000000000006</v>
      </c>
      <c r="G48" s="278">
        <v>40.9</v>
      </c>
      <c r="H48" s="48">
        <v>373.2</v>
      </c>
      <c r="I48" s="277"/>
      <c r="J48" s="21"/>
      <c r="K48" s="30"/>
      <c r="L48" s="30"/>
      <c r="M48" s="30"/>
      <c r="N48" s="30"/>
      <c r="O48" s="30"/>
    </row>
    <row r="49" spans="1:15">
      <c r="A49" s="245" t="s">
        <v>410</v>
      </c>
      <c r="B49" s="208">
        <v>885</v>
      </c>
      <c r="C49" s="208">
        <v>2159.8000000000002</v>
      </c>
      <c r="D49" s="208">
        <v>1195.5999999999999</v>
      </c>
      <c r="E49" s="208">
        <v>1487</v>
      </c>
      <c r="F49" s="208">
        <v>813.9</v>
      </c>
      <c r="G49" s="278">
        <v>5367.1</v>
      </c>
      <c r="H49" s="48">
        <v>11908.4</v>
      </c>
      <c r="I49" s="277"/>
      <c r="J49" s="21"/>
      <c r="K49" s="30"/>
      <c r="L49" s="30"/>
      <c r="M49" s="30"/>
      <c r="N49" s="30"/>
      <c r="O49" s="30"/>
    </row>
    <row r="50" spans="1:15">
      <c r="A50" s="245" t="s">
        <v>411</v>
      </c>
      <c r="B50" s="208">
        <v>4256</v>
      </c>
      <c r="C50" s="208">
        <v>5822.3</v>
      </c>
      <c r="D50" s="208">
        <v>4930.1000000000004</v>
      </c>
      <c r="E50" s="208">
        <v>4107.6000000000004</v>
      </c>
      <c r="F50" s="208">
        <v>3978.2</v>
      </c>
      <c r="G50" s="278">
        <v>3040.2</v>
      </c>
      <c r="H50" s="48">
        <v>26134.5</v>
      </c>
      <c r="I50" s="277"/>
      <c r="J50" s="21"/>
      <c r="K50" s="30"/>
      <c r="L50" s="30"/>
      <c r="M50" s="30"/>
      <c r="N50" s="30"/>
      <c r="O50" s="30"/>
    </row>
    <row r="51" spans="1:15">
      <c r="A51" s="245" t="s">
        <v>412</v>
      </c>
      <c r="B51" s="208">
        <v>241.4</v>
      </c>
      <c r="C51" s="208">
        <v>408.2</v>
      </c>
      <c r="D51" s="208">
        <v>290.60000000000002</v>
      </c>
      <c r="E51" s="208">
        <v>359.3</v>
      </c>
      <c r="F51" s="208">
        <v>249.6</v>
      </c>
      <c r="G51" s="208">
        <v>395</v>
      </c>
      <c r="H51" s="48">
        <v>1944.1</v>
      </c>
      <c r="I51" s="277"/>
      <c r="J51" s="21"/>
      <c r="K51" s="30"/>
      <c r="L51" s="30"/>
      <c r="M51" s="30"/>
      <c r="N51" s="30"/>
      <c r="O51" s="30"/>
    </row>
    <row r="52" spans="1:15">
      <c r="A52" s="245" t="s">
        <v>413</v>
      </c>
      <c r="B52" s="208">
        <v>1823.5</v>
      </c>
      <c r="C52" s="208">
        <v>3588.7</v>
      </c>
      <c r="D52" s="277">
        <v>2280.1999999999998</v>
      </c>
      <c r="E52" s="208">
        <v>2530.6999999999998</v>
      </c>
      <c r="F52" s="208">
        <v>1798.9</v>
      </c>
      <c r="G52" s="208">
        <v>1736.8</v>
      </c>
      <c r="H52" s="48">
        <v>13758.8</v>
      </c>
      <c r="I52" s="277"/>
      <c r="J52" s="21"/>
      <c r="K52" s="30"/>
      <c r="L52" s="30"/>
      <c r="M52" s="30"/>
      <c r="N52" s="30"/>
      <c r="O52" s="30"/>
    </row>
    <row r="53" spans="1:15">
      <c r="A53" s="245" t="s">
        <v>414</v>
      </c>
      <c r="B53" s="208">
        <v>1848.9</v>
      </c>
      <c r="C53" s="208">
        <v>1870.1</v>
      </c>
      <c r="D53" s="208">
        <v>1919.8</v>
      </c>
      <c r="E53" s="208">
        <v>1631.8</v>
      </c>
      <c r="F53" s="208">
        <v>1303.5</v>
      </c>
      <c r="G53" s="208">
        <v>1823.4</v>
      </c>
      <c r="H53" s="48">
        <v>10397.4</v>
      </c>
      <c r="I53" s="277"/>
      <c r="J53" s="21"/>
      <c r="K53" s="30"/>
      <c r="L53" s="30"/>
      <c r="M53" s="30"/>
      <c r="N53" s="30"/>
      <c r="O53" s="30"/>
    </row>
    <row r="54" spans="1:15">
      <c r="A54" s="250" t="s">
        <v>250</v>
      </c>
      <c r="B54" s="232">
        <v>85236.2</v>
      </c>
      <c r="C54" s="232">
        <v>111089.60000000001</v>
      </c>
      <c r="D54" s="232">
        <v>91278</v>
      </c>
      <c r="E54" s="232">
        <v>84130.2</v>
      </c>
      <c r="F54" s="232">
        <v>75521.7</v>
      </c>
      <c r="G54" s="232">
        <v>54016.1</v>
      </c>
      <c r="H54" s="232">
        <v>501271.9</v>
      </c>
      <c r="I54" s="21"/>
      <c r="J54" s="21"/>
      <c r="K54" s="30"/>
      <c r="L54" s="30"/>
      <c r="M54" s="30"/>
      <c r="N54" s="30"/>
      <c r="O54" s="30"/>
    </row>
    <row r="55" spans="1:15">
      <c r="A55" s="21"/>
      <c r="B55" s="21"/>
      <c r="C55" s="21"/>
      <c r="D55" s="21"/>
      <c r="E55" s="21"/>
      <c r="F55" s="21"/>
      <c r="G55" s="21"/>
      <c r="H55" s="21"/>
      <c r="I55" s="21"/>
      <c r="J55" s="21"/>
      <c r="K55" s="21"/>
      <c r="L55" s="30"/>
      <c r="M55" s="30"/>
      <c r="N55" s="30"/>
      <c r="O55" s="30"/>
    </row>
    <row r="56" spans="1:15" ht="17.25">
      <c r="A56" s="123" t="s">
        <v>437</v>
      </c>
      <c r="B56" s="104"/>
      <c r="C56" s="104"/>
      <c r="D56" s="104"/>
      <c r="E56" s="104"/>
      <c r="F56" s="104"/>
      <c r="G56" s="104"/>
      <c r="H56" s="104"/>
      <c r="I56" s="104"/>
      <c r="J56" s="104"/>
      <c r="K56" s="104"/>
      <c r="L56" s="30"/>
      <c r="M56" s="30"/>
      <c r="N56" s="30"/>
      <c r="O56" s="30"/>
    </row>
    <row r="57" spans="1:15" ht="45.75">
      <c r="A57" s="244" t="s">
        <v>394</v>
      </c>
      <c r="B57" s="115" t="s">
        <v>438</v>
      </c>
      <c r="C57" s="41" t="s">
        <v>439</v>
      </c>
      <c r="D57" s="41" t="s">
        <v>440</v>
      </c>
      <c r="E57" s="41" t="s">
        <v>441</v>
      </c>
      <c r="F57" s="41" t="s">
        <v>442</v>
      </c>
      <c r="G57" s="41" t="s">
        <v>728</v>
      </c>
      <c r="H57" s="41" t="s">
        <v>443</v>
      </c>
      <c r="I57" s="21"/>
      <c r="J57" s="21"/>
      <c r="K57" s="21"/>
      <c r="L57" s="30"/>
      <c r="M57" s="30"/>
      <c r="N57" s="30"/>
      <c r="O57" s="30"/>
    </row>
    <row r="58" spans="1:15">
      <c r="A58" s="245" t="s">
        <v>395</v>
      </c>
      <c r="B58" s="234">
        <v>8.08</v>
      </c>
      <c r="C58" s="234">
        <v>8.7100000000000009</v>
      </c>
      <c r="D58" s="234">
        <v>8.85</v>
      </c>
      <c r="E58" s="234">
        <v>7.97</v>
      </c>
      <c r="F58" s="234">
        <v>7.56</v>
      </c>
      <c r="G58" s="234">
        <v>7.62</v>
      </c>
      <c r="H58" s="279">
        <v>8.1999999999999993</v>
      </c>
      <c r="I58" s="280"/>
      <c r="J58" s="21"/>
      <c r="K58" s="21"/>
      <c r="L58" s="30"/>
      <c r="M58" s="30"/>
      <c r="N58" s="30"/>
      <c r="O58" s="30"/>
    </row>
    <row r="59" spans="1:15">
      <c r="A59" s="245" t="s">
        <v>396</v>
      </c>
      <c r="B59" s="234">
        <v>6.2</v>
      </c>
      <c r="C59" s="234">
        <v>6.9</v>
      </c>
      <c r="D59" s="234">
        <v>7.06</v>
      </c>
      <c r="E59" s="234">
        <v>6.49</v>
      </c>
      <c r="F59" s="234">
        <v>5.45</v>
      </c>
      <c r="G59" s="234">
        <v>6.37</v>
      </c>
      <c r="H59" s="279">
        <v>6.44</v>
      </c>
      <c r="I59" s="280"/>
      <c r="J59" s="21"/>
      <c r="K59" s="21"/>
      <c r="L59" s="30"/>
      <c r="M59" s="30"/>
      <c r="N59" s="30"/>
      <c r="O59" s="30"/>
    </row>
    <row r="60" spans="1:15">
      <c r="A60" s="245" t="s">
        <v>397</v>
      </c>
      <c r="B60" s="234">
        <v>16.25</v>
      </c>
      <c r="C60" s="234">
        <v>16.79</v>
      </c>
      <c r="D60" s="234">
        <v>16.23</v>
      </c>
      <c r="E60" s="234">
        <v>14.9</v>
      </c>
      <c r="F60" s="234">
        <v>14.78</v>
      </c>
      <c r="G60" s="234">
        <v>15.15</v>
      </c>
      <c r="H60" s="279">
        <v>15.78</v>
      </c>
      <c r="I60" s="280"/>
      <c r="J60" s="21"/>
      <c r="K60" s="21"/>
      <c r="L60" s="30"/>
      <c r="M60" s="30"/>
      <c r="N60" s="30"/>
      <c r="O60" s="30"/>
    </row>
    <row r="61" spans="1:15">
      <c r="A61" s="245" t="s">
        <v>398</v>
      </c>
      <c r="B61" s="234">
        <v>8.66</v>
      </c>
      <c r="C61" s="234">
        <v>8.48</v>
      </c>
      <c r="D61" s="234">
        <v>10.01</v>
      </c>
      <c r="E61" s="234">
        <v>8.56</v>
      </c>
      <c r="F61" s="234">
        <v>8.75</v>
      </c>
      <c r="G61" s="234">
        <v>10.08</v>
      </c>
      <c r="H61" s="279">
        <v>8.98</v>
      </c>
      <c r="I61" s="280"/>
      <c r="J61" s="21"/>
      <c r="K61" s="21"/>
      <c r="L61" s="30"/>
      <c r="M61" s="30"/>
      <c r="N61" s="30"/>
      <c r="O61" s="30"/>
    </row>
    <row r="62" spans="1:15">
      <c r="A62" s="245" t="s">
        <v>399</v>
      </c>
      <c r="B62" s="234">
        <v>6.78</v>
      </c>
      <c r="C62" s="234">
        <v>5.69</v>
      </c>
      <c r="D62" s="234">
        <v>6.92</v>
      </c>
      <c r="E62" s="234">
        <v>6.03</v>
      </c>
      <c r="F62" s="234">
        <v>6.29</v>
      </c>
      <c r="G62" s="234">
        <v>4.7699999999999996</v>
      </c>
      <c r="H62" s="279">
        <v>6.01</v>
      </c>
      <c r="I62" s="280"/>
      <c r="J62" s="21"/>
      <c r="K62" s="21"/>
      <c r="L62" s="30"/>
      <c r="M62" s="30"/>
      <c r="N62" s="30"/>
      <c r="O62" s="30"/>
    </row>
    <row r="63" spans="1:15">
      <c r="A63" s="245" t="s">
        <v>400</v>
      </c>
      <c r="B63" s="234">
        <v>18</v>
      </c>
      <c r="C63" s="234">
        <v>17.68</v>
      </c>
      <c r="D63" s="234">
        <v>18.329999999999998</v>
      </c>
      <c r="E63" s="234">
        <v>15.41</v>
      </c>
      <c r="F63" s="234">
        <v>14.93</v>
      </c>
      <c r="G63" s="234">
        <v>15.77</v>
      </c>
      <c r="H63" s="279">
        <v>16.78</v>
      </c>
      <c r="I63" s="280"/>
      <c r="J63" s="21"/>
      <c r="K63" s="21"/>
      <c r="L63" s="30"/>
      <c r="M63" s="30"/>
      <c r="N63" s="30"/>
      <c r="O63" s="30"/>
    </row>
    <row r="64" spans="1:15">
      <c r="A64" s="245" t="s">
        <v>401</v>
      </c>
      <c r="B64" s="234">
        <v>9.1300000000000008</v>
      </c>
      <c r="C64" s="234">
        <v>9.4499999999999993</v>
      </c>
      <c r="D64" s="234">
        <v>9.76</v>
      </c>
      <c r="E64" s="234">
        <v>9.08</v>
      </c>
      <c r="F64" s="234">
        <v>8.16</v>
      </c>
      <c r="G64" s="234">
        <v>9.9</v>
      </c>
      <c r="H64" s="279">
        <v>9.25</v>
      </c>
      <c r="I64" s="280"/>
      <c r="J64" s="21"/>
      <c r="K64" s="21"/>
      <c r="L64" s="30"/>
      <c r="M64" s="30"/>
      <c r="N64" s="30"/>
      <c r="O64" s="30"/>
    </row>
    <row r="65" spans="1:15">
      <c r="A65" s="245" t="s">
        <v>402</v>
      </c>
      <c r="B65" s="234">
        <v>76.2</v>
      </c>
      <c r="C65" s="234">
        <v>74.56</v>
      </c>
      <c r="D65" s="234">
        <v>78.849999999999994</v>
      </c>
      <c r="E65" s="234">
        <v>71.650000000000006</v>
      </c>
      <c r="F65" s="234">
        <v>62.55</v>
      </c>
      <c r="G65" s="234">
        <v>60.93</v>
      </c>
      <c r="H65" s="279">
        <v>71.680000000000007</v>
      </c>
      <c r="I65" s="280"/>
      <c r="J65" s="21"/>
      <c r="K65" s="21"/>
      <c r="L65" s="30"/>
      <c r="M65" s="30"/>
      <c r="N65" s="30"/>
      <c r="O65" s="30"/>
    </row>
    <row r="66" spans="1:15">
      <c r="A66" s="245" t="s">
        <v>403</v>
      </c>
      <c r="B66" s="234">
        <v>17.420000000000002</v>
      </c>
      <c r="C66" s="234">
        <v>17.21</v>
      </c>
      <c r="D66" s="234">
        <v>19.190000000000001</v>
      </c>
      <c r="E66" s="234">
        <v>16.55</v>
      </c>
      <c r="F66" s="234">
        <v>14.63</v>
      </c>
      <c r="G66" s="234">
        <v>16.690000000000001</v>
      </c>
      <c r="H66" s="279">
        <v>16.93</v>
      </c>
      <c r="I66" s="280"/>
      <c r="J66" s="21"/>
      <c r="K66" s="21"/>
      <c r="L66" s="30"/>
      <c r="M66" s="30"/>
      <c r="N66" s="30"/>
      <c r="O66" s="30"/>
    </row>
    <row r="67" spans="1:15">
      <c r="A67" s="245" t="s">
        <v>404</v>
      </c>
      <c r="B67" s="234">
        <v>5.46</v>
      </c>
      <c r="C67" s="234">
        <v>5.4</v>
      </c>
      <c r="D67" s="234">
        <v>5.8</v>
      </c>
      <c r="E67" s="234">
        <v>4.57</v>
      </c>
      <c r="F67" s="234">
        <v>6.02</v>
      </c>
      <c r="G67" s="234">
        <v>6.38</v>
      </c>
      <c r="H67" s="279">
        <v>5.5</v>
      </c>
      <c r="I67" s="280"/>
      <c r="J67" s="21"/>
      <c r="K67" s="21"/>
      <c r="L67" s="30"/>
      <c r="M67" s="30"/>
      <c r="N67" s="30"/>
      <c r="O67" s="30"/>
    </row>
    <row r="68" spans="1:15">
      <c r="A68" s="245" t="s">
        <v>405</v>
      </c>
      <c r="B68" s="234">
        <v>10.82</v>
      </c>
      <c r="C68" s="234">
        <v>10.45</v>
      </c>
      <c r="D68" s="234">
        <v>11.06</v>
      </c>
      <c r="E68" s="234">
        <v>10.34</v>
      </c>
      <c r="F68" s="234">
        <v>10.08</v>
      </c>
      <c r="G68" s="234">
        <v>10.01</v>
      </c>
      <c r="H68" s="279">
        <v>10.5</v>
      </c>
      <c r="I68" s="280"/>
      <c r="J68" s="21"/>
      <c r="K68" s="21"/>
      <c r="L68" s="30"/>
      <c r="M68" s="30"/>
      <c r="N68" s="30"/>
      <c r="O68" s="30"/>
    </row>
    <row r="69" spans="1:15">
      <c r="A69" s="245" t="s">
        <v>406</v>
      </c>
      <c r="B69" s="234">
        <v>8.26</v>
      </c>
      <c r="C69" s="234">
        <v>7.59</v>
      </c>
      <c r="D69" s="234">
        <v>8.27</v>
      </c>
      <c r="E69" s="234">
        <v>7.91</v>
      </c>
      <c r="F69" s="234">
        <v>8.4600000000000009</v>
      </c>
      <c r="G69" s="234">
        <v>6.71</v>
      </c>
      <c r="H69" s="279">
        <v>7.89</v>
      </c>
      <c r="I69" s="280"/>
      <c r="J69" s="21"/>
      <c r="K69" s="21"/>
      <c r="L69" s="30"/>
      <c r="M69" s="30"/>
      <c r="N69" s="30"/>
      <c r="O69" s="30"/>
    </row>
    <row r="70" spans="1:15">
      <c r="A70" s="245" t="s">
        <v>407</v>
      </c>
      <c r="B70" s="234">
        <v>9.58</v>
      </c>
      <c r="C70" s="234">
        <v>9.42</v>
      </c>
      <c r="D70" s="234">
        <v>9.69</v>
      </c>
      <c r="E70" s="234">
        <v>9.2200000000000006</v>
      </c>
      <c r="F70" s="234">
        <v>10.94</v>
      </c>
      <c r="G70" s="234">
        <v>8.81</v>
      </c>
      <c r="H70" s="279">
        <v>9.6</v>
      </c>
      <c r="I70" s="161"/>
      <c r="J70" s="21"/>
      <c r="K70" s="21"/>
      <c r="L70" s="30"/>
      <c r="M70" s="30"/>
      <c r="N70" s="30"/>
      <c r="O70" s="30"/>
    </row>
    <row r="71" spans="1:15">
      <c r="A71" s="245" t="s">
        <v>717</v>
      </c>
      <c r="B71" s="234">
        <v>17.8</v>
      </c>
      <c r="C71" s="234">
        <v>16.600000000000001</v>
      </c>
      <c r="D71" s="234">
        <v>16.600000000000001</v>
      </c>
      <c r="E71" s="234">
        <v>19.329999999999998</v>
      </c>
      <c r="F71" s="234">
        <v>19.18</v>
      </c>
      <c r="G71" s="234">
        <v>51.38</v>
      </c>
      <c r="H71" s="279">
        <v>20.61</v>
      </c>
      <c r="I71" s="161"/>
      <c r="J71" s="21"/>
      <c r="K71" s="21"/>
      <c r="L71" s="30"/>
      <c r="M71" s="30"/>
      <c r="N71" s="30"/>
      <c r="O71" s="30"/>
    </row>
    <row r="72" spans="1:15">
      <c r="A72" s="245" t="s">
        <v>408</v>
      </c>
      <c r="B72" s="234">
        <v>36.909999999999997</v>
      </c>
      <c r="C72" s="234">
        <v>39.229999999999997</v>
      </c>
      <c r="D72" s="234">
        <v>31.79</v>
      </c>
      <c r="E72" s="234">
        <v>35.53</v>
      </c>
      <c r="F72" s="234">
        <v>35</v>
      </c>
      <c r="G72" s="234">
        <v>31.08</v>
      </c>
      <c r="H72" s="279">
        <v>35.5</v>
      </c>
      <c r="I72" s="161"/>
      <c r="J72" s="21"/>
      <c r="K72" s="21"/>
      <c r="L72" s="30"/>
      <c r="M72" s="30"/>
      <c r="N72" s="30"/>
      <c r="O72" s="30"/>
    </row>
    <row r="73" spans="1:15">
      <c r="A73" s="245" t="s">
        <v>409</v>
      </c>
      <c r="B73" s="234">
        <v>7.93</v>
      </c>
      <c r="C73" s="234">
        <v>10.66</v>
      </c>
      <c r="D73" s="234">
        <v>7.97</v>
      </c>
      <c r="E73" s="234">
        <v>9.5500000000000007</v>
      </c>
      <c r="F73" s="234">
        <v>7.96</v>
      </c>
      <c r="G73" s="234">
        <v>10.85</v>
      </c>
      <c r="H73" s="279">
        <v>8.99</v>
      </c>
      <c r="I73" s="161"/>
      <c r="J73" s="21"/>
      <c r="K73" s="21"/>
      <c r="L73" s="30"/>
      <c r="M73" s="30"/>
      <c r="N73" s="30"/>
      <c r="O73" s="30"/>
    </row>
    <row r="74" spans="1:15">
      <c r="A74" s="245" t="s">
        <v>410</v>
      </c>
      <c r="B74" s="234">
        <v>32.44</v>
      </c>
      <c r="C74" s="234">
        <v>32.14</v>
      </c>
      <c r="D74" s="234">
        <v>29.65</v>
      </c>
      <c r="E74" s="234">
        <v>35.380000000000003</v>
      </c>
      <c r="F74" s="234">
        <v>36.119999999999997</v>
      </c>
      <c r="G74" s="234">
        <v>43.98</v>
      </c>
      <c r="H74" s="279">
        <v>37.049999999999997</v>
      </c>
      <c r="I74" s="161"/>
      <c r="J74" s="21"/>
      <c r="K74" s="21"/>
      <c r="L74" s="30"/>
      <c r="M74" s="30"/>
      <c r="N74" s="30"/>
      <c r="O74" s="30"/>
    </row>
    <row r="75" spans="1:15">
      <c r="A75" s="245" t="s">
        <v>411</v>
      </c>
      <c r="B75" s="234">
        <v>21.96</v>
      </c>
      <c r="C75" s="234">
        <v>21.91</v>
      </c>
      <c r="D75" s="234">
        <v>23.19</v>
      </c>
      <c r="E75" s="234">
        <v>19.77</v>
      </c>
      <c r="F75" s="234">
        <v>20.58</v>
      </c>
      <c r="G75" s="234">
        <v>22.78</v>
      </c>
      <c r="H75" s="279">
        <v>21.66</v>
      </c>
      <c r="I75" s="161"/>
      <c r="J75" s="21"/>
      <c r="K75" s="21"/>
      <c r="L75" s="30"/>
      <c r="M75" s="30"/>
      <c r="N75" s="30"/>
      <c r="O75" s="30"/>
    </row>
    <row r="76" spans="1:15">
      <c r="A76" s="245" t="s">
        <v>412</v>
      </c>
      <c r="B76" s="234">
        <v>30.41</v>
      </c>
      <c r="C76" s="234">
        <v>29.18</v>
      </c>
      <c r="D76" s="234">
        <v>30.92</v>
      </c>
      <c r="E76" s="234">
        <v>31.6</v>
      </c>
      <c r="F76" s="234">
        <v>29.98</v>
      </c>
      <c r="G76" s="234">
        <v>28.81</v>
      </c>
      <c r="H76" s="279">
        <v>30.03</v>
      </c>
      <c r="I76" s="280"/>
      <c r="J76" s="21"/>
      <c r="K76" s="21"/>
      <c r="L76" s="30"/>
      <c r="M76" s="30"/>
      <c r="N76" s="30"/>
      <c r="O76" s="30"/>
    </row>
    <row r="77" spans="1:15">
      <c r="A77" s="245" t="s">
        <v>413</v>
      </c>
      <c r="B77" s="234">
        <v>65.150000000000006</v>
      </c>
      <c r="C77" s="234">
        <v>67.8</v>
      </c>
      <c r="D77" s="234">
        <v>57.67</v>
      </c>
      <c r="E77" s="234">
        <v>61.33</v>
      </c>
      <c r="F77" s="234">
        <v>68.489999999999995</v>
      </c>
      <c r="G77" s="234">
        <v>62.3</v>
      </c>
      <c r="H77" s="279">
        <v>63.74</v>
      </c>
      <c r="I77" s="280"/>
      <c r="J77" s="21"/>
      <c r="K77" s="21"/>
      <c r="L77" s="30"/>
      <c r="M77" s="30"/>
      <c r="N77" s="30"/>
      <c r="O77" s="30"/>
    </row>
    <row r="78" spans="1:15">
      <c r="A78" s="245" t="s">
        <v>414</v>
      </c>
      <c r="B78" s="234">
        <v>167.51</v>
      </c>
      <c r="C78" s="234">
        <v>150.18</v>
      </c>
      <c r="D78" s="234">
        <v>170.33</v>
      </c>
      <c r="E78" s="234">
        <v>145.66</v>
      </c>
      <c r="F78" s="234">
        <v>98.83</v>
      </c>
      <c r="G78" s="234">
        <v>204.63</v>
      </c>
      <c r="H78" s="279">
        <v>152.76</v>
      </c>
      <c r="I78" s="280"/>
      <c r="J78" s="21"/>
      <c r="K78" s="21"/>
      <c r="L78" s="30"/>
      <c r="M78" s="30"/>
      <c r="N78" s="30"/>
      <c r="O78" s="30"/>
    </row>
    <row r="79" spans="1:15">
      <c r="A79" s="250" t="s">
        <v>250</v>
      </c>
      <c r="B79" s="279">
        <v>10.92</v>
      </c>
      <c r="C79" s="279">
        <v>11.19</v>
      </c>
      <c r="D79" s="279">
        <v>11.87</v>
      </c>
      <c r="E79" s="279">
        <v>10.55</v>
      </c>
      <c r="F79" s="279">
        <v>10.15</v>
      </c>
      <c r="G79" s="279">
        <v>11.87</v>
      </c>
      <c r="H79" s="279">
        <v>11.05</v>
      </c>
      <c r="I79" s="280"/>
      <c r="J79" s="21"/>
      <c r="K79" s="21"/>
      <c r="L79" s="30"/>
      <c r="M79" s="30"/>
      <c r="N79" s="30"/>
      <c r="O79" s="30"/>
    </row>
    <row r="80" spans="1:15">
      <c r="A80" s="281"/>
      <c r="B80" s="282"/>
      <c r="C80" s="282"/>
      <c r="D80" s="282"/>
      <c r="E80" s="282"/>
      <c r="F80" s="282"/>
      <c r="G80" s="282"/>
      <c r="H80" s="282"/>
      <c r="I80" s="283"/>
      <c r="J80" s="30"/>
      <c r="K80" s="30"/>
      <c r="L80" s="30"/>
      <c r="M80" s="30"/>
      <c r="N80" s="30"/>
      <c r="O80" s="30"/>
    </row>
    <row r="81" spans="1:15">
      <c r="A81" s="284" t="s">
        <v>226</v>
      </c>
      <c r="B81" s="30"/>
      <c r="C81" s="30"/>
      <c r="D81" s="30"/>
      <c r="E81" s="30"/>
      <c r="F81" s="30"/>
      <c r="G81" s="30"/>
      <c r="H81" s="30"/>
      <c r="I81" s="30"/>
      <c r="J81" s="30"/>
      <c r="K81" s="30"/>
      <c r="L81" s="30"/>
      <c r="M81" s="30"/>
      <c r="N81" s="30"/>
      <c r="O81" s="30"/>
    </row>
    <row r="82" spans="1:15">
      <c r="A82" s="18" t="s">
        <v>203</v>
      </c>
      <c r="B82" s="30"/>
      <c r="C82" s="30"/>
      <c r="D82" s="30"/>
      <c r="E82" s="30"/>
      <c r="F82" s="30"/>
      <c r="G82" s="30"/>
      <c r="H82" s="30"/>
      <c r="I82" s="30"/>
      <c r="J82" s="30"/>
      <c r="K82" s="30"/>
      <c r="L82" s="30"/>
      <c r="M82" s="30"/>
      <c r="N82" s="30"/>
      <c r="O82" s="30"/>
    </row>
  </sheetData>
  <hyperlinks>
    <hyperlink ref="A81" location="'Table List'!A1" display="Back to Table List" xr:uid="{DA6A8FF9-32E3-4D50-B079-29A3A2574F31}"/>
    <hyperlink ref="A82" location="notes!A1" display="Notes" xr:uid="{86E0DC3E-1B46-4FE9-A9A9-C43C18ACFE08}"/>
  </hyperlinks>
  <pageMargins left="0.7" right="0.7" top="0.75" bottom="0.75" header="0.3" footer="0.3"/>
  <tableParts count="3">
    <tablePart r:id="rId1"/>
    <tablePart r:id="rId2"/>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C75DE-0EBD-4C09-B93C-AA9EB265AE65}">
  <dimension ref="A1:O82"/>
  <sheetViews>
    <sheetView workbookViewId="0"/>
  </sheetViews>
  <sheetFormatPr defaultColWidth="0" defaultRowHeight="15" zeroHeight="1"/>
  <cols>
    <col min="1" max="1" width="49.7109375" customWidth="1"/>
    <col min="2" max="14" width="15.28515625" customWidth="1"/>
    <col min="15" max="15" width="9.140625" customWidth="1"/>
    <col min="16" max="16384" width="9.140625" hidden="1"/>
  </cols>
  <sheetData>
    <row r="1" spans="1:15" ht="19.5">
      <c r="A1" s="271" t="s">
        <v>813</v>
      </c>
      <c r="B1" s="287"/>
      <c r="C1" s="287"/>
      <c r="D1" s="287"/>
      <c r="E1" s="287"/>
      <c r="F1" s="287"/>
      <c r="G1" s="287"/>
      <c r="H1" s="287"/>
      <c r="I1" s="287"/>
      <c r="J1" s="287"/>
      <c r="K1" s="287"/>
      <c r="L1" s="287"/>
      <c r="M1" s="287"/>
      <c r="N1" s="287"/>
      <c r="O1" s="21"/>
    </row>
    <row r="2" spans="1:15">
      <c r="A2" s="21" t="s">
        <v>778</v>
      </c>
      <c r="B2" s="287"/>
      <c r="C2" s="287"/>
      <c r="D2" s="287"/>
      <c r="E2" s="287"/>
      <c r="F2" s="287"/>
      <c r="G2" s="287"/>
      <c r="H2" s="287"/>
      <c r="I2" s="287"/>
      <c r="J2" s="287"/>
      <c r="K2" s="287"/>
      <c r="L2" s="287"/>
      <c r="M2" s="287"/>
      <c r="N2" s="287"/>
      <c r="O2" s="21"/>
    </row>
    <row r="3" spans="1:15">
      <c r="A3" s="21" t="s">
        <v>683</v>
      </c>
      <c r="B3" s="287"/>
      <c r="C3" s="287"/>
      <c r="D3" s="287"/>
      <c r="E3" s="287"/>
      <c r="F3" s="287"/>
      <c r="G3" s="287"/>
      <c r="H3" s="287"/>
      <c r="I3" s="287"/>
      <c r="J3" s="287"/>
      <c r="K3" s="287"/>
      <c r="L3" s="287"/>
      <c r="M3" s="287"/>
      <c r="N3" s="287"/>
      <c r="O3" s="21"/>
    </row>
    <row r="4" spans="1:15">
      <c r="A4" s="21" t="s">
        <v>335</v>
      </c>
      <c r="B4" s="287"/>
      <c r="C4" s="287"/>
      <c r="D4" s="287"/>
      <c r="E4" s="287"/>
      <c r="F4" s="287"/>
      <c r="G4" s="287"/>
      <c r="H4" s="287"/>
      <c r="I4" s="287"/>
      <c r="J4" s="287"/>
      <c r="K4" s="287"/>
      <c r="L4" s="287"/>
      <c r="M4" s="287"/>
      <c r="N4" s="287"/>
      <c r="O4" s="21"/>
    </row>
    <row r="5" spans="1:15">
      <c r="A5" s="21"/>
      <c r="B5" s="287"/>
      <c r="C5" s="287"/>
      <c r="D5" s="287"/>
      <c r="E5" s="287"/>
      <c r="F5" s="287"/>
      <c r="G5" s="287"/>
      <c r="H5" s="287"/>
      <c r="I5" s="287"/>
      <c r="J5" s="287"/>
      <c r="K5" s="287"/>
      <c r="L5" s="287"/>
      <c r="M5" s="287"/>
      <c r="N5" s="287"/>
      <c r="O5" s="21"/>
    </row>
    <row r="6" spans="1:15" ht="17.25">
      <c r="A6" s="123" t="s">
        <v>444</v>
      </c>
      <c r="B6" s="288"/>
      <c r="C6" s="288"/>
      <c r="D6" s="288"/>
      <c r="E6" s="288"/>
      <c r="F6" s="288"/>
      <c r="G6" s="288"/>
      <c r="H6" s="288"/>
      <c r="I6" s="288"/>
      <c r="J6" s="288"/>
      <c r="K6" s="288"/>
      <c r="L6" s="288"/>
      <c r="M6" s="288"/>
      <c r="N6" s="288"/>
      <c r="O6" s="123"/>
    </row>
    <row r="7" spans="1:15" ht="58.5">
      <c r="A7" s="244" t="s">
        <v>394</v>
      </c>
      <c r="B7" s="27" t="s">
        <v>445</v>
      </c>
      <c r="C7" s="40" t="s">
        <v>446</v>
      </c>
      <c r="D7" s="40" t="s">
        <v>447</v>
      </c>
      <c r="E7" s="40" t="s">
        <v>425</v>
      </c>
      <c r="F7" s="40" t="s">
        <v>448</v>
      </c>
      <c r="G7" s="40" t="s">
        <v>449</v>
      </c>
      <c r="H7" s="40" t="s">
        <v>450</v>
      </c>
      <c r="I7" s="40" t="s">
        <v>451</v>
      </c>
      <c r="J7" s="40" t="s">
        <v>452</v>
      </c>
      <c r="K7" s="40" t="s">
        <v>453</v>
      </c>
      <c r="L7" s="40" t="s">
        <v>454</v>
      </c>
      <c r="M7" s="40" t="s">
        <v>729</v>
      </c>
      <c r="N7" s="40" t="s">
        <v>430</v>
      </c>
      <c r="O7" s="78"/>
    </row>
    <row r="8" spans="1:15">
      <c r="A8" s="245" t="s">
        <v>395</v>
      </c>
      <c r="B8" s="208">
        <v>288.8</v>
      </c>
      <c r="C8" s="208">
        <v>319.60000000000002</v>
      </c>
      <c r="D8" s="208">
        <v>437.1</v>
      </c>
      <c r="E8" s="208">
        <v>725.4</v>
      </c>
      <c r="F8" s="208">
        <v>293.5</v>
      </c>
      <c r="G8" s="208">
        <v>402.5</v>
      </c>
      <c r="H8" s="208">
        <v>276.60000000000002</v>
      </c>
      <c r="I8" s="208">
        <v>272.10000000000002</v>
      </c>
      <c r="J8" s="208">
        <v>295.2</v>
      </c>
      <c r="K8" s="208">
        <v>302.10000000000002</v>
      </c>
      <c r="L8" s="208">
        <v>387.4</v>
      </c>
      <c r="M8" s="208">
        <v>394.1</v>
      </c>
      <c r="N8" s="289">
        <v>4394.3</v>
      </c>
      <c r="O8" s="21"/>
    </row>
    <row r="9" spans="1:15">
      <c r="A9" s="245" t="s">
        <v>396</v>
      </c>
      <c r="B9" s="208">
        <v>641.5</v>
      </c>
      <c r="C9" s="208">
        <v>829.8</v>
      </c>
      <c r="D9" s="208">
        <v>1067.7</v>
      </c>
      <c r="E9" s="208">
        <v>1635.8</v>
      </c>
      <c r="F9" s="208">
        <v>642.20000000000005</v>
      </c>
      <c r="G9" s="208">
        <v>936.8</v>
      </c>
      <c r="H9" s="208">
        <v>708.6</v>
      </c>
      <c r="I9" s="208">
        <v>660.5</v>
      </c>
      <c r="J9" s="208">
        <v>678.3</v>
      </c>
      <c r="K9" s="208">
        <v>736.8</v>
      </c>
      <c r="L9" s="208">
        <v>993.4</v>
      </c>
      <c r="M9" s="208">
        <v>943.8</v>
      </c>
      <c r="N9" s="289">
        <v>10475.1</v>
      </c>
      <c r="O9" s="21"/>
    </row>
    <row r="10" spans="1:15">
      <c r="A10" s="245" t="s">
        <v>397</v>
      </c>
      <c r="B10" s="208">
        <v>196</v>
      </c>
      <c r="C10" s="208">
        <v>218.1</v>
      </c>
      <c r="D10" s="208">
        <v>304.60000000000002</v>
      </c>
      <c r="E10" s="208">
        <v>586.1</v>
      </c>
      <c r="F10" s="208">
        <v>198.8</v>
      </c>
      <c r="G10" s="208">
        <v>302.39999999999998</v>
      </c>
      <c r="H10" s="208">
        <v>186.4</v>
      </c>
      <c r="I10" s="208">
        <v>189.9</v>
      </c>
      <c r="J10" s="208">
        <v>198.3</v>
      </c>
      <c r="K10" s="208">
        <v>198</v>
      </c>
      <c r="L10" s="208">
        <v>278.39999999999998</v>
      </c>
      <c r="M10" s="208">
        <v>256.8</v>
      </c>
      <c r="N10" s="289">
        <v>3113.9</v>
      </c>
      <c r="O10" s="21"/>
    </row>
    <row r="11" spans="1:15">
      <c r="A11" s="245" t="s">
        <v>398</v>
      </c>
      <c r="B11" s="208">
        <v>778.3</v>
      </c>
      <c r="C11" s="208">
        <v>818.8</v>
      </c>
      <c r="D11" s="208">
        <v>1094.9000000000001</v>
      </c>
      <c r="E11" s="208">
        <v>2148.5</v>
      </c>
      <c r="F11" s="208">
        <v>718.1</v>
      </c>
      <c r="G11" s="208">
        <v>913.5</v>
      </c>
      <c r="H11" s="208">
        <v>629</v>
      </c>
      <c r="I11" s="208">
        <v>678.6</v>
      </c>
      <c r="J11" s="208">
        <v>763.6</v>
      </c>
      <c r="K11" s="208">
        <v>702.1</v>
      </c>
      <c r="L11" s="208">
        <v>939.9</v>
      </c>
      <c r="M11" s="208">
        <v>1062.8</v>
      </c>
      <c r="N11" s="289">
        <v>11248.1</v>
      </c>
      <c r="O11" s="21"/>
    </row>
    <row r="12" spans="1:15">
      <c r="A12" s="245" t="s">
        <v>399</v>
      </c>
      <c r="B12" s="208">
        <v>139.6</v>
      </c>
      <c r="C12" s="208">
        <v>132.30000000000001</v>
      </c>
      <c r="D12" s="208">
        <v>181.9</v>
      </c>
      <c r="E12" s="208">
        <v>302.89999999999998</v>
      </c>
      <c r="F12" s="208">
        <v>149.30000000000001</v>
      </c>
      <c r="G12" s="208">
        <v>156.69999999999999</v>
      </c>
      <c r="H12" s="208">
        <v>125.1</v>
      </c>
      <c r="I12" s="208">
        <v>119.8</v>
      </c>
      <c r="J12" s="208">
        <v>145.1</v>
      </c>
      <c r="K12" s="208">
        <v>145.19999999999999</v>
      </c>
      <c r="L12" s="208">
        <v>167.7</v>
      </c>
      <c r="M12" s="208">
        <v>368.2</v>
      </c>
      <c r="N12" s="289">
        <v>2133.8000000000002</v>
      </c>
      <c r="O12" s="21"/>
    </row>
    <row r="13" spans="1:15">
      <c r="A13" s="245" t="s">
        <v>400</v>
      </c>
      <c r="B13" s="208">
        <v>273.8</v>
      </c>
      <c r="C13" s="208">
        <v>328.1</v>
      </c>
      <c r="D13" s="208">
        <v>411.5</v>
      </c>
      <c r="E13" s="208">
        <v>630</v>
      </c>
      <c r="F13" s="208">
        <v>270.39999999999998</v>
      </c>
      <c r="G13" s="208">
        <v>374.6</v>
      </c>
      <c r="H13" s="208">
        <v>274.2</v>
      </c>
      <c r="I13" s="208">
        <v>267.3</v>
      </c>
      <c r="J13" s="208">
        <v>281.39999999999998</v>
      </c>
      <c r="K13" s="208">
        <v>289.3</v>
      </c>
      <c r="L13" s="208">
        <v>395.3</v>
      </c>
      <c r="M13" s="208">
        <v>362</v>
      </c>
      <c r="N13" s="289">
        <v>4157.7</v>
      </c>
      <c r="O13" s="21"/>
    </row>
    <row r="14" spans="1:15">
      <c r="A14" s="245" t="s">
        <v>455</v>
      </c>
      <c r="B14" s="208">
        <v>70.3</v>
      </c>
      <c r="C14" s="208">
        <v>93.8</v>
      </c>
      <c r="D14" s="208">
        <v>109.4</v>
      </c>
      <c r="E14" s="208">
        <v>168.4</v>
      </c>
      <c r="F14" s="208">
        <v>68.099999999999994</v>
      </c>
      <c r="G14" s="208">
        <v>87.1</v>
      </c>
      <c r="H14" s="208">
        <v>73</v>
      </c>
      <c r="I14" s="208">
        <v>73.099999999999994</v>
      </c>
      <c r="J14" s="208">
        <v>73.5</v>
      </c>
      <c r="K14" s="208">
        <v>70</v>
      </c>
      <c r="L14" s="208">
        <v>102.3</v>
      </c>
      <c r="M14" s="208">
        <v>155.30000000000001</v>
      </c>
      <c r="N14" s="289">
        <v>1144.3</v>
      </c>
      <c r="O14" s="21"/>
    </row>
    <row r="15" spans="1:15">
      <c r="A15" s="245" t="s">
        <v>456</v>
      </c>
      <c r="B15" s="208">
        <v>12.4</v>
      </c>
      <c r="C15" s="208">
        <v>15.1</v>
      </c>
      <c r="D15" s="208">
        <v>20.6</v>
      </c>
      <c r="E15" s="208">
        <v>27.9</v>
      </c>
      <c r="F15" s="208">
        <v>11.5</v>
      </c>
      <c r="G15" s="208">
        <v>17.399999999999999</v>
      </c>
      <c r="H15" s="208">
        <v>13.2</v>
      </c>
      <c r="I15" s="208">
        <v>12.4</v>
      </c>
      <c r="J15" s="208">
        <v>11.9</v>
      </c>
      <c r="K15" s="208">
        <v>12.3</v>
      </c>
      <c r="L15" s="208">
        <v>17.8</v>
      </c>
      <c r="M15" s="208">
        <v>16.100000000000001</v>
      </c>
      <c r="N15" s="289">
        <v>188.6</v>
      </c>
      <c r="O15" s="21"/>
    </row>
    <row r="16" spans="1:15">
      <c r="A16" s="245" t="s">
        <v>403</v>
      </c>
      <c r="B16" s="208">
        <v>144</v>
      </c>
      <c r="C16" s="208">
        <v>171.1</v>
      </c>
      <c r="D16" s="208">
        <v>214.6</v>
      </c>
      <c r="E16" s="208">
        <v>382.5</v>
      </c>
      <c r="F16" s="208">
        <v>148.4</v>
      </c>
      <c r="G16" s="208">
        <v>228.6</v>
      </c>
      <c r="H16" s="208">
        <v>160.19999999999999</v>
      </c>
      <c r="I16" s="208">
        <v>140.69999999999999</v>
      </c>
      <c r="J16" s="208">
        <v>146.5</v>
      </c>
      <c r="K16" s="208">
        <v>156.19999999999999</v>
      </c>
      <c r="L16" s="208">
        <v>202.2</v>
      </c>
      <c r="M16" s="208">
        <v>261.3</v>
      </c>
      <c r="N16" s="289">
        <v>2356.1999999999998</v>
      </c>
      <c r="O16" s="21"/>
    </row>
    <row r="17" spans="1:15">
      <c r="A17" s="245" t="s">
        <v>404</v>
      </c>
      <c r="B17" s="208">
        <v>102.4</v>
      </c>
      <c r="C17" s="208">
        <v>97.6</v>
      </c>
      <c r="D17" s="208">
        <v>158.30000000000001</v>
      </c>
      <c r="E17" s="208">
        <v>267.60000000000002</v>
      </c>
      <c r="F17" s="208">
        <v>101.2</v>
      </c>
      <c r="G17" s="208">
        <v>127.4</v>
      </c>
      <c r="H17" s="208">
        <v>88.7</v>
      </c>
      <c r="I17" s="208">
        <v>86.8</v>
      </c>
      <c r="J17" s="208">
        <v>109</v>
      </c>
      <c r="K17" s="208">
        <v>99.4</v>
      </c>
      <c r="L17" s="208">
        <v>116.3</v>
      </c>
      <c r="M17" s="208">
        <v>122.3</v>
      </c>
      <c r="N17" s="289">
        <v>1476.9</v>
      </c>
      <c r="O17" s="21"/>
    </row>
    <row r="18" spans="1:15">
      <c r="A18" s="245" t="s">
        <v>405</v>
      </c>
      <c r="B18" s="208">
        <v>28.4</v>
      </c>
      <c r="C18" s="208">
        <v>38.700000000000003</v>
      </c>
      <c r="D18" s="208">
        <v>40.5</v>
      </c>
      <c r="E18" s="208">
        <v>62.6</v>
      </c>
      <c r="F18" s="208">
        <v>28.7</v>
      </c>
      <c r="G18" s="208">
        <v>36.799999999999997</v>
      </c>
      <c r="H18" s="208">
        <v>29.5</v>
      </c>
      <c r="I18" s="208">
        <v>27.6</v>
      </c>
      <c r="J18" s="208">
        <v>29.6</v>
      </c>
      <c r="K18" s="208">
        <v>27.2</v>
      </c>
      <c r="L18" s="208">
        <v>38.4</v>
      </c>
      <c r="M18" s="208">
        <v>37</v>
      </c>
      <c r="N18" s="289">
        <v>425</v>
      </c>
      <c r="O18" s="21"/>
    </row>
    <row r="19" spans="1:15">
      <c r="A19" s="245" t="s">
        <v>406</v>
      </c>
      <c r="B19" s="208">
        <v>38.700000000000003</v>
      </c>
      <c r="C19" s="208">
        <v>38.5</v>
      </c>
      <c r="D19" s="208">
        <v>55.6</v>
      </c>
      <c r="E19" s="208">
        <v>89.4</v>
      </c>
      <c r="F19" s="208">
        <v>39.799999999999997</v>
      </c>
      <c r="G19" s="208">
        <v>50.4</v>
      </c>
      <c r="H19" s="208">
        <v>32.9</v>
      </c>
      <c r="I19" s="208">
        <v>35.4</v>
      </c>
      <c r="J19" s="208">
        <v>39.9</v>
      </c>
      <c r="K19" s="208">
        <v>37.1</v>
      </c>
      <c r="L19" s="208">
        <v>51</v>
      </c>
      <c r="M19" s="208">
        <v>68.7</v>
      </c>
      <c r="N19" s="289">
        <v>577.29999999999995</v>
      </c>
      <c r="O19" s="21"/>
    </row>
    <row r="20" spans="1:15">
      <c r="A20" s="245" t="s">
        <v>407</v>
      </c>
      <c r="B20" s="208">
        <v>116.8</v>
      </c>
      <c r="C20" s="208">
        <v>122</v>
      </c>
      <c r="D20" s="208">
        <v>153.69999999999999</v>
      </c>
      <c r="E20" s="208">
        <v>298.10000000000002</v>
      </c>
      <c r="F20" s="208">
        <v>104.3</v>
      </c>
      <c r="G20" s="208">
        <v>119.1</v>
      </c>
      <c r="H20" s="208">
        <v>83.9</v>
      </c>
      <c r="I20" s="208">
        <v>118</v>
      </c>
      <c r="J20" s="208">
        <v>111.7</v>
      </c>
      <c r="K20" s="208">
        <v>109.6</v>
      </c>
      <c r="L20" s="208">
        <v>154</v>
      </c>
      <c r="M20" s="208">
        <v>179.8</v>
      </c>
      <c r="N20" s="289">
        <v>1670.9</v>
      </c>
      <c r="O20" s="21"/>
    </row>
    <row r="21" spans="1:15">
      <c r="A21" s="245" t="s">
        <v>717</v>
      </c>
      <c r="B21" s="208">
        <v>1.9</v>
      </c>
      <c r="C21" s="208">
        <v>2.1</v>
      </c>
      <c r="D21" s="208">
        <v>1.7</v>
      </c>
      <c r="E21" s="208">
        <v>4.3</v>
      </c>
      <c r="F21" s="208">
        <v>1.5</v>
      </c>
      <c r="G21" s="208">
        <v>0.7</v>
      </c>
      <c r="H21" s="208">
        <v>0.8</v>
      </c>
      <c r="I21" s="208">
        <v>2</v>
      </c>
      <c r="J21" s="208">
        <v>1.7</v>
      </c>
      <c r="K21" s="208">
        <v>1.4</v>
      </c>
      <c r="L21" s="208">
        <v>1.1000000000000001</v>
      </c>
      <c r="M21" s="208">
        <v>1.9</v>
      </c>
      <c r="N21" s="289">
        <v>21.2</v>
      </c>
      <c r="O21" s="21"/>
    </row>
    <row r="22" spans="1:15">
      <c r="A22" s="245" t="s">
        <v>408</v>
      </c>
      <c r="B22" s="208">
        <v>6.5</v>
      </c>
      <c r="C22" s="208">
        <v>5.0999999999999996</v>
      </c>
      <c r="D22" s="208">
        <v>7.4</v>
      </c>
      <c r="E22" s="208">
        <v>12.9</v>
      </c>
      <c r="F22" s="208">
        <v>7</v>
      </c>
      <c r="G22" s="208">
        <v>6</v>
      </c>
      <c r="H22" s="208">
        <v>4.7</v>
      </c>
      <c r="I22" s="208">
        <v>4.5999999999999996</v>
      </c>
      <c r="J22" s="208">
        <v>5.6</v>
      </c>
      <c r="K22" s="208">
        <v>5.9</v>
      </c>
      <c r="L22" s="208">
        <v>5.3</v>
      </c>
      <c r="M22" s="208">
        <v>11.2</v>
      </c>
      <c r="N22" s="289">
        <v>82.2</v>
      </c>
      <c r="O22" s="21"/>
    </row>
    <row r="23" spans="1:15">
      <c r="A23" s="245" t="s">
        <v>409</v>
      </c>
      <c r="B23" s="208">
        <v>3.2</v>
      </c>
      <c r="C23" s="208">
        <v>2</v>
      </c>
      <c r="D23" s="208">
        <v>2.5</v>
      </c>
      <c r="E23" s="208">
        <v>8.1999999999999993</v>
      </c>
      <c r="F23" s="208">
        <v>2.6</v>
      </c>
      <c r="G23" s="208">
        <v>5.4</v>
      </c>
      <c r="H23" s="208">
        <v>3.3</v>
      </c>
      <c r="I23" s="208">
        <v>2.5</v>
      </c>
      <c r="J23" s="208">
        <v>2.7</v>
      </c>
      <c r="K23" s="208">
        <v>2.1</v>
      </c>
      <c r="L23" s="208">
        <v>3.3</v>
      </c>
      <c r="M23" s="208">
        <v>3.8</v>
      </c>
      <c r="N23" s="289">
        <v>41.5</v>
      </c>
      <c r="O23" s="30"/>
    </row>
    <row r="24" spans="1:15">
      <c r="A24" s="245" t="s">
        <v>410</v>
      </c>
      <c r="B24" s="208">
        <v>18.600000000000001</v>
      </c>
      <c r="C24" s="208">
        <v>18.600000000000001</v>
      </c>
      <c r="D24" s="208">
        <v>19.8</v>
      </c>
      <c r="E24" s="208">
        <v>26.9</v>
      </c>
      <c r="F24" s="208">
        <v>16.600000000000001</v>
      </c>
      <c r="G24" s="208">
        <v>11.3</v>
      </c>
      <c r="H24" s="208">
        <v>8.9</v>
      </c>
      <c r="I24" s="208">
        <v>13.5</v>
      </c>
      <c r="J24" s="208">
        <v>20</v>
      </c>
      <c r="K24" s="208">
        <v>22</v>
      </c>
      <c r="L24" s="208">
        <v>23.3</v>
      </c>
      <c r="M24" s="208">
        <v>122</v>
      </c>
      <c r="N24" s="289">
        <v>321.39999999999998</v>
      </c>
      <c r="O24" s="30"/>
    </row>
    <row r="25" spans="1:15">
      <c r="A25" s="245" t="s">
        <v>411</v>
      </c>
      <c r="B25" s="208">
        <v>80.099999999999994</v>
      </c>
      <c r="C25" s="208">
        <v>98.9</v>
      </c>
      <c r="D25" s="208">
        <v>117.7</v>
      </c>
      <c r="E25" s="208">
        <v>184.5</v>
      </c>
      <c r="F25" s="208">
        <v>78</v>
      </c>
      <c r="G25" s="208">
        <v>99.2</v>
      </c>
      <c r="H25" s="208">
        <v>73.7</v>
      </c>
      <c r="I25" s="208">
        <v>79</v>
      </c>
      <c r="J25" s="208">
        <v>81.8</v>
      </c>
      <c r="K25" s="208">
        <v>76</v>
      </c>
      <c r="L25" s="208">
        <v>104.2</v>
      </c>
      <c r="M25" s="208">
        <v>133.4</v>
      </c>
      <c r="N25" s="289">
        <v>1206.7</v>
      </c>
      <c r="O25" s="30"/>
    </row>
    <row r="26" spans="1:15">
      <c r="A26" s="245" t="s">
        <v>412</v>
      </c>
      <c r="B26" s="208">
        <v>3.4</v>
      </c>
      <c r="C26" s="208">
        <v>4.3</v>
      </c>
      <c r="D26" s="208">
        <v>6.7</v>
      </c>
      <c r="E26" s="208">
        <v>7.2</v>
      </c>
      <c r="F26" s="208">
        <v>4.2</v>
      </c>
      <c r="G26" s="208">
        <v>3.9</v>
      </c>
      <c r="H26" s="208">
        <v>3.5</v>
      </c>
      <c r="I26" s="208">
        <v>3.7</v>
      </c>
      <c r="J26" s="208">
        <v>4.2</v>
      </c>
      <c r="K26" s="208">
        <v>4.8</v>
      </c>
      <c r="L26" s="208">
        <v>5.0999999999999996</v>
      </c>
      <c r="M26" s="208">
        <v>13.7</v>
      </c>
      <c r="N26" s="289">
        <v>64.7</v>
      </c>
      <c r="O26" s="30"/>
    </row>
    <row r="27" spans="1:15">
      <c r="A27" s="245" t="s">
        <v>413</v>
      </c>
      <c r="B27" s="208">
        <v>16.3</v>
      </c>
      <c r="C27" s="208">
        <v>17.899999999999999</v>
      </c>
      <c r="D27" s="208">
        <v>23.3</v>
      </c>
      <c r="E27" s="208">
        <v>26.1</v>
      </c>
      <c r="F27" s="208">
        <v>13</v>
      </c>
      <c r="G27" s="208">
        <v>12.5</v>
      </c>
      <c r="H27" s="208">
        <v>10.7</v>
      </c>
      <c r="I27" s="208">
        <v>14.8</v>
      </c>
      <c r="J27" s="208">
        <v>17</v>
      </c>
      <c r="K27" s="208">
        <v>15.4</v>
      </c>
      <c r="L27" s="208">
        <v>21</v>
      </c>
      <c r="M27" s="208">
        <v>27.9</v>
      </c>
      <c r="N27" s="289">
        <v>215.9</v>
      </c>
      <c r="O27" s="30"/>
    </row>
    <row r="28" spans="1:15">
      <c r="A28" s="245" t="s">
        <v>414</v>
      </c>
      <c r="B28" s="208">
        <v>3.7</v>
      </c>
      <c r="C28" s="208">
        <v>4.9000000000000004</v>
      </c>
      <c r="D28" s="208">
        <v>6.7</v>
      </c>
      <c r="E28" s="208">
        <v>10.5</v>
      </c>
      <c r="F28" s="208">
        <v>3.9</v>
      </c>
      <c r="G28" s="208">
        <v>6</v>
      </c>
      <c r="H28" s="208">
        <v>6.1</v>
      </c>
      <c r="I28" s="208">
        <v>4.5</v>
      </c>
      <c r="J28" s="208">
        <v>3.4</v>
      </c>
      <c r="K28" s="208">
        <v>4.0999999999999996</v>
      </c>
      <c r="L28" s="208">
        <v>5.3</v>
      </c>
      <c r="M28" s="208">
        <v>8.9</v>
      </c>
      <c r="N28" s="289">
        <v>68.099999999999994</v>
      </c>
      <c r="O28" s="30"/>
    </row>
    <row r="29" spans="1:15">
      <c r="A29" s="250" t="s">
        <v>250</v>
      </c>
      <c r="B29" s="290">
        <v>2964.5</v>
      </c>
      <c r="C29" s="290">
        <v>3377.1</v>
      </c>
      <c r="D29" s="290">
        <v>4436.3</v>
      </c>
      <c r="E29" s="290">
        <v>7605.7</v>
      </c>
      <c r="F29" s="290">
        <v>2901.3</v>
      </c>
      <c r="G29" s="290">
        <v>3898.2</v>
      </c>
      <c r="H29" s="290">
        <v>2793.1</v>
      </c>
      <c r="I29" s="290">
        <v>2806.9</v>
      </c>
      <c r="J29" s="290">
        <v>3020.2</v>
      </c>
      <c r="K29" s="290">
        <v>3016.9</v>
      </c>
      <c r="L29" s="290">
        <v>4012.4</v>
      </c>
      <c r="M29" s="290">
        <v>4551.1000000000004</v>
      </c>
      <c r="N29" s="165">
        <v>45383.7</v>
      </c>
      <c r="O29" s="30"/>
    </row>
    <row r="30" spans="1:15">
      <c r="A30" s="259"/>
      <c r="B30" s="291"/>
      <c r="C30" s="291"/>
      <c r="D30" s="291"/>
      <c r="E30" s="291"/>
      <c r="F30" s="291"/>
      <c r="G30" s="291"/>
      <c r="H30" s="291"/>
      <c r="I30" s="291"/>
      <c r="J30" s="291"/>
      <c r="K30" s="291"/>
      <c r="L30" s="291"/>
      <c r="M30" s="291"/>
      <c r="N30" s="291"/>
      <c r="O30" s="30"/>
    </row>
    <row r="31" spans="1:15" ht="17.25">
      <c r="A31" s="123" t="s">
        <v>730</v>
      </c>
      <c r="B31" s="287"/>
      <c r="C31" s="287"/>
      <c r="D31" s="287"/>
      <c r="E31" s="287"/>
      <c r="F31" s="287"/>
      <c r="G31" s="287"/>
      <c r="H31" s="287"/>
      <c r="I31" s="287"/>
      <c r="J31" s="287"/>
      <c r="K31" s="287"/>
      <c r="L31" s="287"/>
      <c r="M31" s="287"/>
      <c r="N31" s="287"/>
      <c r="O31" s="30"/>
    </row>
    <row r="32" spans="1:15" ht="58.5">
      <c r="A32" s="244" t="s">
        <v>394</v>
      </c>
      <c r="B32" s="27" t="s">
        <v>457</v>
      </c>
      <c r="C32" s="40" t="s">
        <v>458</v>
      </c>
      <c r="D32" s="40" t="s">
        <v>459</v>
      </c>
      <c r="E32" s="40" t="s">
        <v>431</v>
      </c>
      <c r="F32" s="40" t="s">
        <v>460</v>
      </c>
      <c r="G32" s="40" t="s">
        <v>461</v>
      </c>
      <c r="H32" s="40" t="s">
        <v>462</v>
      </c>
      <c r="I32" s="40" t="s">
        <v>463</v>
      </c>
      <c r="J32" s="40" t="s">
        <v>464</v>
      </c>
      <c r="K32" s="40" t="s">
        <v>465</v>
      </c>
      <c r="L32" s="40" t="s">
        <v>466</v>
      </c>
      <c r="M32" s="40" t="s">
        <v>731</v>
      </c>
      <c r="N32" s="40" t="s">
        <v>467</v>
      </c>
      <c r="O32" s="30"/>
    </row>
    <row r="33" spans="1:15">
      <c r="A33" s="292" t="s">
        <v>395</v>
      </c>
      <c r="B33" s="208">
        <v>2548.3000000000002</v>
      </c>
      <c r="C33" s="208">
        <v>2933.2</v>
      </c>
      <c r="D33" s="208">
        <v>3585.3</v>
      </c>
      <c r="E33" s="208">
        <v>5736.3</v>
      </c>
      <c r="F33" s="208">
        <v>2572.6999999999998</v>
      </c>
      <c r="G33" s="208">
        <v>2926.6</v>
      </c>
      <c r="H33" s="208">
        <v>2167.1</v>
      </c>
      <c r="I33" s="208">
        <v>2510.3000000000002</v>
      </c>
      <c r="J33" s="208">
        <v>2654.3</v>
      </c>
      <c r="K33" s="208">
        <v>2287.6999999999998</v>
      </c>
      <c r="L33" s="208">
        <v>3103.4</v>
      </c>
      <c r="M33" s="208">
        <v>3003</v>
      </c>
      <c r="N33" s="289">
        <v>36028.199999999997</v>
      </c>
      <c r="O33" s="30"/>
    </row>
    <row r="34" spans="1:15">
      <c r="A34" s="245" t="s">
        <v>396</v>
      </c>
      <c r="B34" s="208">
        <v>4238.3999999999996</v>
      </c>
      <c r="C34" s="208">
        <v>6312</v>
      </c>
      <c r="D34" s="208">
        <v>7295.9</v>
      </c>
      <c r="E34" s="208">
        <v>9831.2000000000007</v>
      </c>
      <c r="F34" s="208">
        <v>4645.6000000000004</v>
      </c>
      <c r="G34" s="208">
        <v>4594.8</v>
      </c>
      <c r="H34" s="208">
        <v>4226</v>
      </c>
      <c r="I34" s="208">
        <v>4769.1000000000004</v>
      </c>
      <c r="J34" s="208">
        <v>4810.1000000000004</v>
      </c>
      <c r="K34" s="208">
        <v>4516.7</v>
      </c>
      <c r="L34" s="208">
        <v>6196.8</v>
      </c>
      <c r="M34" s="208">
        <v>6013.9</v>
      </c>
      <c r="N34" s="289">
        <v>67450.600000000006</v>
      </c>
      <c r="O34" s="30"/>
    </row>
    <row r="35" spans="1:15">
      <c r="A35" s="245" t="s">
        <v>397</v>
      </c>
      <c r="B35" s="208">
        <v>3402.7</v>
      </c>
      <c r="C35" s="208">
        <v>3844.3</v>
      </c>
      <c r="D35" s="208">
        <v>4630.6000000000004</v>
      </c>
      <c r="E35" s="208">
        <v>9344.6</v>
      </c>
      <c r="F35" s="208">
        <v>3173.7</v>
      </c>
      <c r="G35" s="208">
        <v>4229.3999999999996</v>
      </c>
      <c r="H35" s="208">
        <v>3004</v>
      </c>
      <c r="I35" s="208">
        <v>3148</v>
      </c>
      <c r="J35" s="208">
        <v>3470.2</v>
      </c>
      <c r="K35" s="208">
        <v>2941.6</v>
      </c>
      <c r="L35" s="208">
        <v>4042.8</v>
      </c>
      <c r="M35" s="208">
        <v>3890.6</v>
      </c>
      <c r="N35" s="289">
        <v>49122.5</v>
      </c>
      <c r="O35" s="30"/>
    </row>
    <row r="36" spans="1:15">
      <c r="A36" s="245" t="s">
        <v>398</v>
      </c>
      <c r="B36" s="208">
        <v>6710.8</v>
      </c>
      <c r="C36" s="208">
        <v>8620.4</v>
      </c>
      <c r="D36" s="208">
        <v>9440.2000000000007</v>
      </c>
      <c r="E36" s="208">
        <v>18451</v>
      </c>
      <c r="F36" s="208">
        <v>6096.6</v>
      </c>
      <c r="G36" s="208">
        <v>7800.9</v>
      </c>
      <c r="H36" s="208">
        <v>5777.8</v>
      </c>
      <c r="I36" s="208">
        <v>6573.7</v>
      </c>
      <c r="J36" s="208">
        <v>6215.7</v>
      </c>
      <c r="K36" s="208">
        <v>5923.1</v>
      </c>
      <c r="L36" s="208">
        <v>8679.4</v>
      </c>
      <c r="M36" s="208">
        <v>10717.6</v>
      </c>
      <c r="N36" s="289">
        <v>101007.1</v>
      </c>
      <c r="O36" s="30"/>
    </row>
    <row r="37" spans="1:15">
      <c r="A37" s="245" t="s">
        <v>399</v>
      </c>
      <c r="B37" s="208">
        <v>822.4</v>
      </c>
      <c r="C37" s="208">
        <v>951.3</v>
      </c>
      <c r="D37" s="208">
        <v>1088.7</v>
      </c>
      <c r="E37" s="208">
        <v>2032.2</v>
      </c>
      <c r="F37" s="208">
        <v>820.5</v>
      </c>
      <c r="G37" s="208">
        <v>1014.3</v>
      </c>
      <c r="H37" s="208">
        <v>795.1</v>
      </c>
      <c r="I37" s="208">
        <v>827</v>
      </c>
      <c r="J37" s="208">
        <v>843</v>
      </c>
      <c r="K37" s="208">
        <v>819.4</v>
      </c>
      <c r="L37" s="208">
        <v>1060.9000000000001</v>
      </c>
      <c r="M37" s="208">
        <v>1758</v>
      </c>
      <c r="N37" s="289">
        <v>12832.7</v>
      </c>
      <c r="O37" s="21"/>
    </row>
    <row r="38" spans="1:15">
      <c r="A38" s="245" t="s">
        <v>400</v>
      </c>
      <c r="B38" s="208">
        <v>5131</v>
      </c>
      <c r="C38" s="208">
        <v>6186.7</v>
      </c>
      <c r="D38" s="208">
        <v>6763.2</v>
      </c>
      <c r="E38" s="208">
        <v>11210.1</v>
      </c>
      <c r="F38" s="208">
        <v>4564.8</v>
      </c>
      <c r="G38" s="208">
        <v>5249</v>
      </c>
      <c r="H38" s="208">
        <v>4384.8</v>
      </c>
      <c r="I38" s="208">
        <v>5165.3999999999996</v>
      </c>
      <c r="J38" s="208">
        <v>5310.7</v>
      </c>
      <c r="K38" s="208">
        <v>4159.2</v>
      </c>
      <c r="L38" s="208">
        <v>5927.7</v>
      </c>
      <c r="M38" s="208">
        <v>5707.3</v>
      </c>
      <c r="N38" s="289">
        <v>69759.899999999994</v>
      </c>
      <c r="O38" s="21"/>
    </row>
    <row r="39" spans="1:15">
      <c r="A39" s="245" t="s">
        <v>468</v>
      </c>
      <c r="B39" s="208">
        <v>656.3</v>
      </c>
      <c r="C39" s="208">
        <v>888.3</v>
      </c>
      <c r="D39" s="208">
        <v>1054.7</v>
      </c>
      <c r="E39" s="208">
        <v>1498.2</v>
      </c>
      <c r="F39" s="208">
        <v>662.2</v>
      </c>
      <c r="G39" s="208">
        <v>688.7</v>
      </c>
      <c r="H39" s="208">
        <v>588.1</v>
      </c>
      <c r="I39" s="208">
        <v>778.1</v>
      </c>
      <c r="J39" s="208">
        <v>709.7</v>
      </c>
      <c r="K39" s="208">
        <v>614.5</v>
      </c>
      <c r="L39" s="208">
        <v>911.7</v>
      </c>
      <c r="M39" s="208">
        <v>1537.8</v>
      </c>
      <c r="N39" s="289">
        <v>10588.2</v>
      </c>
      <c r="O39" s="21"/>
    </row>
    <row r="40" spans="1:15">
      <c r="A40" s="245" t="s">
        <v>469</v>
      </c>
      <c r="B40" s="208">
        <v>918</v>
      </c>
      <c r="C40" s="208">
        <v>1213.2</v>
      </c>
      <c r="D40" s="208">
        <v>1449.8</v>
      </c>
      <c r="E40" s="208">
        <v>2169.8000000000002</v>
      </c>
      <c r="F40" s="208">
        <v>863.5</v>
      </c>
      <c r="G40" s="208">
        <v>971</v>
      </c>
      <c r="H40" s="208">
        <v>928.9</v>
      </c>
      <c r="I40" s="208">
        <v>979.7</v>
      </c>
      <c r="J40" s="208">
        <v>881.4</v>
      </c>
      <c r="K40" s="208">
        <v>933.1</v>
      </c>
      <c r="L40" s="208">
        <v>1232.2</v>
      </c>
      <c r="M40" s="208">
        <v>980.1</v>
      </c>
      <c r="N40" s="289">
        <v>13520.7</v>
      </c>
      <c r="O40" s="21"/>
    </row>
    <row r="41" spans="1:15">
      <c r="A41" s="245" t="s">
        <v>403</v>
      </c>
      <c r="B41" s="208">
        <v>2725.5</v>
      </c>
      <c r="C41" s="208">
        <v>3204.1</v>
      </c>
      <c r="D41" s="208">
        <v>3490.2</v>
      </c>
      <c r="E41" s="208">
        <v>6693.5</v>
      </c>
      <c r="F41" s="208">
        <v>2318.9</v>
      </c>
      <c r="G41" s="208">
        <v>3138.5</v>
      </c>
      <c r="H41" s="208">
        <v>2444.8000000000002</v>
      </c>
      <c r="I41" s="208">
        <v>2742.6</v>
      </c>
      <c r="J41" s="208">
        <v>2541.1999999999998</v>
      </c>
      <c r="K41" s="208">
        <v>2598.3000000000002</v>
      </c>
      <c r="L41" s="208">
        <v>3642.4</v>
      </c>
      <c r="M41" s="208">
        <v>4359.8999999999996</v>
      </c>
      <c r="N41" s="289">
        <v>39899.9</v>
      </c>
      <c r="O41" s="21"/>
    </row>
    <row r="42" spans="1:15">
      <c r="A42" s="245" t="s">
        <v>404</v>
      </c>
      <c r="B42" s="208">
        <v>551.5</v>
      </c>
      <c r="C42" s="208">
        <v>531.9</v>
      </c>
      <c r="D42" s="208">
        <v>687.2</v>
      </c>
      <c r="E42" s="208">
        <v>1492.7</v>
      </c>
      <c r="F42" s="208">
        <v>553</v>
      </c>
      <c r="G42" s="208">
        <v>759.3</v>
      </c>
      <c r="H42" s="208">
        <v>556.20000000000005</v>
      </c>
      <c r="I42" s="208">
        <v>512.6</v>
      </c>
      <c r="J42" s="208">
        <v>579.6</v>
      </c>
      <c r="K42" s="208">
        <v>513</v>
      </c>
      <c r="L42" s="208">
        <v>607.20000000000005</v>
      </c>
      <c r="M42" s="208">
        <v>781</v>
      </c>
      <c r="N42" s="289">
        <v>8125.2</v>
      </c>
      <c r="O42" s="21"/>
    </row>
    <row r="43" spans="1:15">
      <c r="A43" s="245" t="s">
        <v>405</v>
      </c>
      <c r="B43" s="208">
        <v>295.39999999999998</v>
      </c>
      <c r="C43" s="208">
        <v>446.8</v>
      </c>
      <c r="D43" s="208">
        <v>424.3</v>
      </c>
      <c r="E43" s="208">
        <v>665.1</v>
      </c>
      <c r="F43" s="208">
        <v>280.2</v>
      </c>
      <c r="G43" s="208">
        <v>302.3</v>
      </c>
      <c r="H43" s="208">
        <v>373.1</v>
      </c>
      <c r="I43" s="208">
        <v>324.2</v>
      </c>
      <c r="J43" s="208">
        <v>335.2</v>
      </c>
      <c r="K43" s="208">
        <v>274.10000000000002</v>
      </c>
      <c r="L43" s="208">
        <v>370.5</v>
      </c>
      <c r="M43" s="208">
        <v>370.8</v>
      </c>
      <c r="N43" s="289">
        <v>4461.8999999999996</v>
      </c>
      <c r="O43" s="21"/>
    </row>
    <row r="44" spans="1:15">
      <c r="A44" s="245" t="s">
        <v>406</v>
      </c>
      <c r="B44" s="208">
        <v>293.8</v>
      </c>
      <c r="C44" s="208">
        <v>318.8</v>
      </c>
      <c r="D44" s="208">
        <v>442</v>
      </c>
      <c r="E44" s="208">
        <v>738.6</v>
      </c>
      <c r="F44" s="208">
        <v>312.5</v>
      </c>
      <c r="G44" s="208">
        <v>428.1</v>
      </c>
      <c r="H44" s="208">
        <v>274</v>
      </c>
      <c r="I44" s="208">
        <v>292.5</v>
      </c>
      <c r="J44" s="208">
        <v>300.60000000000002</v>
      </c>
      <c r="K44" s="208">
        <v>291.5</v>
      </c>
      <c r="L44" s="208">
        <v>403.9</v>
      </c>
      <c r="M44" s="208">
        <v>461</v>
      </c>
      <c r="N44" s="289">
        <v>4557.3999999999996</v>
      </c>
      <c r="O44" s="21"/>
    </row>
    <row r="45" spans="1:15">
      <c r="A45" s="245" t="s">
        <v>407</v>
      </c>
      <c r="B45" s="208">
        <v>1114</v>
      </c>
      <c r="C45" s="208">
        <v>1200.3</v>
      </c>
      <c r="D45" s="208">
        <v>1433</v>
      </c>
      <c r="E45" s="208">
        <v>2849.5</v>
      </c>
      <c r="F45" s="208">
        <v>1020.4</v>
      </c>
      <c r="G45" s="208">
        <v>1326.2</v>
      </c>
      <c r="H45" s="208">
        <v>896.4</v>
      </c>
      <c r="I45" s="208">
        <v>1137.5999999999999</v>
      </c>
      <c r="J45" s="208">
        <v>1063</v>
      </c>
      <c r="K45" s="208">
        <v>987.5</v>
      </c>
      <c r="L45" s="208">
        <v>1435.9</v>
      </c>
      <c r="M45" s="208">
        <v>1583.8</v>
      </c>
      <c r="N45" s="289">
        <v>16047.8</v>
      </c>
      <c r="O45" s="21"/>
    </row>
    <row r="46" spans="1:15">
      <c r="A46" s="245" t="s">
        <v>717</v>
      </c>
      <c r="B46" s="208">
        <v>31.4</v>
      </c>
      <c r="C46" s="208">
        <v>33.6</v>
      </c>
      <c r="D46" s="208">
        <v>32.1</v>
      </c>
      <c r="E46" s="208">
        <v>76.900000000000006</v>
      </c>
      <c r="F46" s="208">
        <v>28.3</v>
      </c>
      <c r="G46" s="208">
        <v>12.6</v>
      </c>
      <c r="H46" s="208">
        <v>15.5</v>
      </c>
      <c r="I46" s="208">
        <v>32.4</v>
      </c>
      <c r="J46" s="208">
        <v>26.3</v>
      </c>
      <c r="K46" s="208">
        <v>24.9</v>
      </c>
      <c r="L46" s="208">
        <v>22.5</v>
      </c>
      <c r="M46" s="208">
        <v>99.5</v>
      </c>
      <c r="N46" s="289">
        <v>435.9</v>
      </c>
      <c r="O46" s="21"/>
    </row>
    <row r="47" spans="1:15">
      <c r="A47" s="245" t="s">
        <v>408</v>
      </c>
      <c r="B47" s="208">
        <v>269.89999999999998</v>
      </c>
      <c r="C47" s="208">
        <v>156.69999999999999</v>
      </c>
      <c r="D47" s="208">
        <v>292.89999999999998</v>
      </c>
      <c r="E47" s="208">
        <v>476.9</v>
      </c>
      <c r="F47" s="208">
        <v>254.2</v>
      </c>
      <c r="G47" s="208">
        <v>227.8</v>
      </c>
      <c r="H47" s="208">
        <v>150.69999999999999</v>
      </c>
      <c r="I47" s="208">
        <v>164.7</v>
      </c>
      <c r="J47" s="208">
        <v>220.7</v>
      </c>
      <c r="K47" s="208">
        <v>209.5</v>
      </c>
      <c r="L47" s="208">
        <v>145.1</v>
      </c>
      <c r="M47" s="208">
        <v>348.2</v>
      </c>
      <c r="N47" s="289">
        <v>2917.4</v>
      </c>
      <c r="O47" s="21"/>
    </row>
    <row r="48" spans="1:15">
      <c r="A48" s="245" t="s">
        <v>409</v>
      </c>
      <c r="B48" s="208">
        <v>36.299999999999997</v>
      </c>
      <c r="C48" s="208">
        <v>15.7</v>
      </c>
      <c r="D48" s="208">
        <v>24.5</v>
      </c>
      <c r="E48" s="208">
        <v>65.099999999999994</v>
      </c>
      <c r="F48" s="208">
        <v>22.4</v>
      </c>
      <c r="G48" s="208">
        <v>40.4</v>
      </c>
      <c r="H48" s="208">
        <v>28.7</v>
      </c>
      <c r="I48" s="208">
        <v>20.5</v>
      </c>
      <c r="J48" s="208">
        <v>27.9</v>
      </c>
      <c r="K48" s="208">
        <v>22.4</v>
      </c>
      <c r="L48" s="208">
        <v>28.3</v>
      </c>
      <c r="M48" s="208">
        <v>40.9</v>
      </c>
      <c r="N48" s="289">
        <v>373.2</v>
      </c>
      <c r="O48" s="21"/>
    </row>
    <row r="49" spans="1:15">
      <c r="A49" s="245" t="s">
        <v>410</v>
      </c>
      <c r="B49" s="208">
        <v>620.4</v>
      </c>
      <c r="C49" s="208">
        <v>523.9</v>
      </c>
      <c r="D49" s="208">
        <v>674.3</v>
      </c>
      <c r="E49" s="208">
        <v>856.9</v>
      </c>
      <c r="F49" s="208">
        <v>556.6</v>
      </c>
      <c r="G49" s="208">
        <v>379.8</v>
      </c>
      <c r="H49" s="208">
        <v>361.7</v>
      </c>
      <c r="I49" s="208">
        <v>454</v>
      </c>
      <c r="J49" s="208">
        <v>631.70000000000005</v>
      </c>
      <c r="K49" s="208">
        <v>685.7</v>
      </c>
      <c r="L49" s="208">
        <v>796.3</v>
      </c>
      <c r="M49" s="208">
        <v>5367.1</v>
      </c>
      <c r="N49" s="289">
        <v>11908.4</v>
      </c>
      <c r="O49" s="21"/>
    </row>
    <row r="50" spans="1:15">
      <c r="A50" s="245" t="s">
        <v>411</v>
      </c>
      <c r="B50" s="208">
        <v>1834</v>
      </c>
      <c r="C50" s="208">
        <v>2324.1</v>
      </c>
      <c r="D50" s="208">
        <v>2362.9</v>
      </c>
      <c r="E50" s="208">
        <v>3989.2</v>
      </c>
      <c r="F50" s="208">
        <v>1700.5</v>
      </c>
      <c r="G50" s="208">
        <v>2051.9</v>
      </c>
      <c r="H50" s="208">
        <v>1455.5</v>
      </c>
      <c r="I50" s="208">
        <v>1929.8</v>
      </c>
      <c r="J50" s="208">
        <v>1785.1</v>
      </c>
      <c r="K50" s="208">
        <v>1548</v>
      </c>
      <c r="L50" s="208">
        <v>2113.1</v>
      </c>
      <c r="M50" s="208">
        <v>3040.2</v>
      </c>
      <c r="N50" s="289">
        <v>26134.5</v>
      </c>
      <c r="O50" s="21"/>
    </row>
    <row r="51" spans="1:15">
      <c r="A51" s="245" t="s">
        <v>412</v>
      </c>
      <c r="B51" s="208">
        <v>104.8</v>
      </c>
      <c r="C51" s="208">
        <v>132</v>
      </c>
      <c r="D51" s="208">
        <v>203.2</v>
      </c>
      <c r="E51" s="208">
        <v>219.6</v>
      </c>
      <c r="F51" s="208">
        <v>123</v>
      </c>
      <c r="G51" s="208">
        <v>114.5</v>
      </c>
      <c r="H51" s="208">
        <v>111</v>
      </c>
      <c r="I51" s="208">
        <v>113.5</v>
      </c>
      <c r="J51" s="208">
        <v>118.1</v>
      </c>
      <c r="K51" s="208">
        <v>144.4</v>
      </c>
      <c r="L51" s="208">
        <v>164.8</v>
      </c>
      <c r="M51" s="208">
        <v>395</v>
      </c>
      <c r="N51" s="289">
        <v>1944.1</v>
      </c>
      <c r="O51" s="21"/>
    </row>
    <row r="52" spans="1:15">
      <c r="A52" s="245" t="s">
        <v>413</v>
      </c>
      <c r="B52" s="208">
        <v>1059.3</v>
      </c>
      <c r="C52" s="208">
        <v>1097.5</v>
      </c>
      <c r="D52" s="208">
        <v>1462.5</v>
      </c>
      <c r="E52" s="208">
        <v>1681.9</v>
      </c>
      <c r="F52" s="208">
        <v>862.4</v>
      </c>
      <c r="G52" s="208">
        <v>845.9</v>
      </c>
      <c r="H52" s="208">
        <v>765.1</v>
      </c>
      <c r="I52" s="208">
        <v>825.9</v>
      </c>
      <c r="J52" s="208">
        <v>1261.7</v>
      </c>
      <c r="K52" s="208">
        <v>934.6</v>
      </c>
      <c r="L52" s="208">
        <v>1225.3</v>
      </c>
      <c r="M52" s="208">
        <v>1736.8</v>
      </c>
      <c r="N52" s="289">
        <v>13758.8</v>
      </c>
      <c r="O52" s="21"/>
    </row>
    <row r="53" spans="1:15">
      <c r="A53" s="245" t="s">
        <v>414</v>
      </c>
      <c r="B53" s="208">
        <v>668.8</v>
      </c>
      <c r="C53" s="208">
        <v>834.4</v>
      </c>
      <c r="D53" s="208">
        <v>986.4</v>
      </c>
      <c r="E53" s="208">
        <v>1855.9</v>
      </c>
      <c r="F53" s="208">
        <v>402.8</v>
      </c>
      <c r="G53" s="208">
        <v>585.79999999999995</v>
      </c>
      <c r="H53" s="208">
        <v>630.29999999999995</v>
      </c>
      <c r="I53" s="208">
        <v>702</v>
      </c>
      <c r="J53" s="208">
        <v>479.5</v>
      </c>
      <c r="K53" s="208">
        <v>653.79999999999995</v>
      </c>
      <c r="L53" s="208">
        <v>774.3</v>
      </c>
      <c r="M53" s="208">
        <v>1823.4</v>
      </c>
      <c r="N53" s="289">
        <v>10397.4</v>
      </c>
      <c r="O53" s="21"/>
    </row>
    <row r="54" spans="1:15">
      <c r="A54" s="250" t="s">
        <v>250</v>
      </c>
      <c r="B54" s="290">
        <v>34033.199999999997</v>
      </c>
      <c r="C54" s="290">
        <v>41769.1</v>
      </c>
      <c r="D54" s="290">
        <v>47823.8</v>
      </c>
      <c r="E54" s="290">
        <v>81935.100000000006</v>
      </c>
      <c r="F54" s="290">
        <v>31834.6</v>
      </c>
      <c r="G54" s="290">
        <v>37687.9</v>
      </c>
      <c r="H54" s="290">
        <v>29934.7</v>
      </c>
      <c r="I54" s="290">
        <v>34003.800000000003</v>
      </c>
      <c r="J54" s="290">
        <v>34265.699999999997</v>
      </c>
      <c r="K54" s="290">
        <v>31083</v>
      </c>
      <c r="L54" s="290">
        <v>42884.7</v>
      </c>
      <c r="M54" s="290">
        <v>54016.1</v>
      </c>
      <c r="N54" s="290">
        <v>501271.9</v>
      </c>
      <c r="O54" s="21"/>
    </row>
    <row r="55" spans="1:15">
      <c r="A55" s="21"/>
      <c r="B55" s="287"/>
      <c r="C55" s="287"/>
      <c r="D55" s="287"/>
      <c r="E55" s="287"/>
      <c r="F55" s="287"/>
      <c r="G55" s="287"/>
      <c r="H55" s="287"/>
      <c r="I55" s="287"/>
      <c r="J55" s="287"/>
      <c r="K55" s="287"/>
      <c r="L55" s="287"/>
      <c r="M55" s="287"/>
      <c r="N55" s="287"/>
      <c r="O55" s="21"/>
    </row>
    <row r="56" spans="1:15" ht="17.25">
      <c r="A56" s="184" t="s">
        <v>470</v>
      </c>
      <c r="B56" s="293"/>
      <c r="C56" s="293"/>
      <c r="D56" s="293"/>
      <c r="E56" s="293"/>
      <c r="F56" s="293"/>
      <c r="G56" s="293"/>
      <c r="H56" s="293"/>
      <c r="I56" s="293"/>
      <c r="J56" s="293"/>
      <c r="K56" s="293"/>
      <c r="L56" s="293"/>
      <c r="M56" s="293"/>
      <c r="N56" s="293"/>
      <c r="O56" s="104"/>
    </row>
    <row r="57" spans="1:15" ht="58.5">
      <c r="A57" s="244" t="s">
        <v>394</v>
      </c>
      <c r="B57" s="27" t="s">
        <v>471</v>
      </c>
      <c r="C57" s="40" t="s">
        <v>472</v>
      </c>
      <c r="D57" s="40" t="s">
        <v>473</v>
      </c>
      <c r="E57" s="40" t="s">
        <v>438</v>
      </c>
      <c r="F57" s="40" t="s">
        <v>474</v>
      </c>
      <c r="G57" s="40" t="s">
        <v>475</v>
      </c>
      <c r="H57" s="40" t="s">
        <v>476</v>
      </c>
      <c r="I57" s="40" t="s">
        <v>477</v>
      </c>
      <c r="J57" s="40" t="s">
        <v>478</v>
      </c>
      <c r="K57" s="40" t="s">
        <v>479</v>
      </c>
      <c r="L57" s="40" t="s">
        <v>480</v>
      </c>
      <c r="M57" s="40" t="s">
        <v>728</v>
      </c>
      <c r="N57" s="40" t="s">
        <v>481</v>
      </c>
      <c r="O57" s="21"/>
    </row>
    <row r="58" spans="1:15">
      <c r="A58" s="245" t="s">
        <v>395</v>
      </c>
      <c r="B58" s="294">
        <v>8.83</v>
      </c>
      <c r="C58" s="294">
        <v>9.18</v>
      </c>
      <c r="D58" s="294">
        <v>8.1999999999999993</v>
      </c>
      <c r="E58" s="294">
        <v>7.91</v>
      </c>
      <c r="F58" s="294">
        <v>8.77</v>
      </c>
      <c r="G58" s="294">
        <v>7.27</v>
      </c>
      <c r="H58" s="294">
        <v>7.84</v>
      </c>
      <c r="I58" s="294">
        <v>9.2200000000000006</v>
      </c>
      <c r="J58" s="294">
        <v>8.99</v>
      </c>
      <c r="K58" s="294">
        <v>7.57</v>
      </c>
      <c r="L58" s="294">
        <v>8.01</v>
      </c>
      <c r="M58" s="294">
        <v>7.62</v>
      </c>
      <c r="N58" s="295">
        <v>8.1999999999999993</v>
      </c>
      <c r="O58" s="280"/>
    </row>
    <row r="59" spans="1:15">
      <c r="A59" s="245" t="s">
        <v>396</v>
      </c>
      <c r="B59" s="294">
        <v>6.61</v>
      </c>
      <c r="C59" s="294">
        <v>7.61</v>
      </c>
      <c r="D59" s="294">
        <v>6.83</v>
      </c>
      <c r="E59" s="294">
        <v>6.01</v>
      </c>
      <c r="F59" s="294">
        <v>7.23</v>
      </c>
      <c r="G59" s="294">
        <v>4.9000000000000004</v>
      </c>
      <c r="H59" s="294">
        <v>5.96</v>
      </c>
      <c r="I59" s="294">
        <v>7.22</v>
      </c>
      <c r="J59" s="294">
        <v>7.09</v>
      </c>
      <c r="K59" s="294">
        <v>6.13</v>
      </c>
      <c r="L59" s="294">
        <v>6.24</v>
      </c>
      <c r="M59" s="294">
        <v>6.37</v>
      </c>
      <c r="N59" s="295">
        <v>6.44</v>
      </c>
      <c r="O59" s="280"/>
    </row>
    <row r="60" spans="1:15">
      <c r="A60" s="245" t="s">
        <v>397</v>
      </c>
      <c r="B60" s="294">
        <v>17.36</v>
      </c>
      <c r="C60" s="294">
        <v>17.63</v>
      </c>
      <c r="D60" s="294">
        <v>15.2</v>
      </c>
      <c r="E60" s="294">
        <v>15.94</v>
      </c>
      <c r="F60" s="294">
        <v>15.96</v>
      </c>
      <c r="G60" s="294">
        <v>13.99</v>
      </c>
      <c r="H60" s="294">
        <v>16.11</v>
      </c>
      <c r="I60" s="294">
        <v>16.57</v>
      </c>
      <c r="J60" s="294">
        <v>17.5</v>
      </c>
      <c r="K60" s="294">
        <v>14.86</v>
      </c>
      <c r="L60" s="294">
        <v>14.52</v>
      </c>
      <c r="M60" s="294">
        <v>15.15</v>
      </c>
      <c r="N60" s="295">
        <v>15.78</v>
      </c>
      <c r="O60" s="280"/>
    </row>
    <row r="61" spans="1:15">
      <c r="A61" s="245" t="s">
        <v>398</v>
      </c>
      <c r="B61" s="294">
        <v>8.6199999999999992</v>
      </c>
      <c r="C61" s="294">
        <v>10.53</v>
      </c>
      <c r="D61" s="294">
        <v>8.6199999999999992</v>
      </c>
      <c r="E61" s="294">
        <v>8.59</v>
      </c>
      <c r="F61" s="294">
        <v>8.49</v>
      </c>
      <c r="G61" s="294">
        <v>8.5399999999999991</v>
      </c>
      <c r="H61" s="294">
        <v>9.19</v>
      </c>
      <c r="I61" s="294">
        <v>9.69</v>
      </c>
      <c r="J61" s="294">
        <v>8.14</v>
      </c>
      <c r="K61" s="294">
        <v>8.44</v>
      </c>
      <c r="L61" s="294">
        <v>9.23</v>
      </c>
      <c r="M61" s="294">
        <v>10.08</v>
      </c>
      <c r="N61" s="295">
        <v>8.98</v>
      </c>
      <c r="O61" s="280"/>
    </row>
    <row r="62" spans="1:15">
      <c r="A62" s="245" t="s">
        <v>399</v>
      </c>
      <c r="B62" s="294">
        <v>5.89</v>
      </c>
      <c r="C62" s="294">
        <v>7.19</v>
      </c>
      <c r="D62" s="294">
        <v>5.98</v>
      </c>
      <c r="E62" s="294">
        <v>6.71</v>
      </c>
      <c r="F62" s="294">
        <v>5.5</v>
      </c>
      <c r="G62" s="294">
        <v>6.47</v>
      </c>
      <c r="H62" s="294">
        <v>6.35</v>
      </c>
      <c r="I62" s="294">
        <v>6.9</v>
      </c>
      <c r="J62" s="294">
        <v>5.81</v>
      </c>
      <c r="K62" s="294">
        <v>5.64</v>
      </c>
      <c r="L62" s="294">
        <v>6.33</v>
      </c>
      <c r="M62" s="294">
        <v>4.7699999999999996</v>
      </c>
      <c r="N62" s="295">
        <v>6.01</v>
      </c>
      <c r="O62" s="280"/>
    </row>
    <row r="63" spans="1:15">
      <c r="A63" s="245" t="s">
        <v>400</v>
      </c>
      <c r="B63" s="294">
        <v>18.739999999999998</v>
      </c>
      <c r="C63" s="294">
        <v>18.86</v>
      </c>
      <c r="D63" s="294">
        <v>16.440000000000001</v>
      </c>
      <c r="E63" s="294">
        <v>17.79</v>
      </c>
      <c r="F63" s="294">
        <v>16.88</v>
      </c>
      <c r="G63" s="294">
        <v>14.01</v>
      </c>
      <c r="H63" s="294">
        <v>15.99</v>
      </c>
      <c r="I63" s="294">
        <v>19.32</v>
      </c>
      <c r="J63" s="294">
        <v>18.87</v>
      </c>
      <c r="K63" s="294">
        <v>14.38</v>
      </c>
      <c r="L63" s="294">
        <v>14.99</v>
      </c>
      <c r="M63" s="294">
        <v>15.77</v>
      </c>
      <c r="N63" s="295">
        <v>16.78</v>
      </c>
      <c r="O63" s="280"/>
    </row>
    <row r="64" spans="1:15">
      <c r="A64" s="245" t="s">
        <v>455</v>
      </c>
      <c r="B64" s="294">
        <v>9.34</v>
      </c>
      <c r="C64" s="294">
        <v>9.4700000000000006</v>
      </c>
      <c r="D64" s="294">
        <v>9.64</v>
      </c>
      <c r="E64" s="294">
        <v>8.9</v>
      </c>
      <c r="F64" s="294">
        <v>9.7200000000000006</v>
      </c>
      <c r="G64" s="294">
        <v>7.91</v>
      </c>
      <c r="H64" s="294">
        <v>8.0500000000000007</v>
      </c>
      <c r="I64" s="294">
        <v>10.64</v>
      </c>
      <c r="J64" s="294">
        <v>9.66</v>
      </c>
      <c r="K64" s="294">
        <v>8.7799999999999994</v>
      </c>
      <c r="L64" s="294">
        <v>8.91</v>
      </c>
      <c r="M64" s="294">
        <v>9.9</v>
      </c>
      <c r="N64" s="295">
        <v>9.25</v>
      </c>
      <c r="O64" s="280"/>
    </row>
    <row r="65" spans="1:15">
      <c r="A65" s="245" t="s">
        <v>482</v>
      </c>
      <c r="B65" s="294">
        <v>73.87</v>
      </c>
      <c r="C65" s="294">
        <v>80.540000000000006</v>
      </c>
      <c r="D65" s="294">
        <v>70.31</v>
      </c>
      <c r="E65" s="294">
        <v>77.75</v>
      </c>
      <c r="F65" s="294">
        <v>75.05</v>
      </c>
      <c r="G65" s="294">
        <v>55.7</v>
      </c>
      <c r="H65" s="294">
        <v>70.28</v>
      </c>
      <c r="I65" s="294">
        <v>79.2</v>
      </c>
      <c r="J65" s="294">
        <v>74.25</v>
      </c>
      <c r="K65" s="294">
        <v>75.900000000000006</v>
      </c>
      <c r="L65" s="294">
        <v>69.09</v>
      </c>
      <c r="M65" s="294">
        <v>60.93</v>
      </c>
      <c r="N65" s="295">
        <v>71.680000000000007</v>
      </c>
      <c r="O65" s="280"/>
    </row>
    <row r="66" spans="1:15">
      <c r="A66" s="245" t="s">
        <v>403</v>
      </c>
      <c r="B66" s="294">
        <v>18.93</v>
      </c>
      <c r="C66" s="294">
        <v>18.73</v>
      </c>
      <c r="D66" s="294">
        <v>16.27</v>
      </c>
      <c r="E66" s="294">
        <v>17.5</v>
      </c>
      <c r="F66" s="294">
        <v>15.62</v>
      </c>
      <c r="G66" s="294">
        <v>13.73</v>
      </c>
      <c r="H66" s="294">
        <v>15.26</v>
      </c>
      <c r="I66" s="294">
        <v>19.489999999999998</v>
      </c>
      <c r="J66" s="294">
        <v>17.34</v>
      </c>
      <c r="K66" s="294">
        <v>16.63</v>
      </c>
      <c r="L66" s="294">
        <v>18.02</v>
      </c>
      <c r="M66" s="294">
        <v>16.690000000000001</v>
      </c>
      <c r="N66" s="295">
        <v>16.93</v>
      </c>
      <c r="O66" s="280"/>
    </row>
    <row r="67" spans="1:15">
      <c r="A67" s="245" t="s">
        <v>404</v>
      </c>
      <c r="B67" s="294">
        <v>5.39</v>
      </c>
      <c r="C67" s="294">
        <v>5.45</v>
      </c>
      <c r="D67" s="294">
        <v>4.34</v>
      </c>
      <c r="E67" s="294">
        <v>5.58</v>
      </c>
      <c r="F67" s="294">
        <v>5.46</v>
      </c>
      <c r="G67" s="294">
        <v>5.96</v>
      </c>
      <c r="H67" s="294">
        <v>6.27</v>
      </c>
      <c r="I67" s="294">
        <v>5.91</v>
      </c>
      <c r="J67" s="294">
        <v>5.32</v>
      </c>
      <c r="K67" s="294">
        <v>5.16</v>
      </c>
      <c r="L67" s="294">
        <v>5.22</v>
      </c>
      <c r="M67" s="294">
        <v>6.38</v>
      </c>
      <c r="N67" s="295">
        <v>5.5</v>
      </c>
      <c r="O67" s="280"/>
    </row>
    <row r="68" spans="1:15">
      <c r="A68" s="245" t="s">
        <v>405</v>
      </c>
      <c r="B68" s="294">
        <v>10.4</v>
      </c>
      <c r="C68" s="294">
        <v>11.53</v>
      </c>
      <c r="D68" s="294">
        <v>10.47</v>
      </c>
      <c r="E68" s="294">
        <v>10.62</v>
      </c>
      <c r="F68" s="294">
        <v>9.75</v>
      </c>
      <c r="G68" s="294">
        <v>8.2200000000000006</v>
      </c>
      <c r="H68" s="294">
        <v>12.67</v>
      </c>
      <c r="I68" s="294">
        <v>11.75</v>
      </c>
      <c r="J68" s="294">
        <v>11.31</v>
      </c>
      <c r="K68" s="294">
        <v>10.09</v>
      </c>
      <c r="L68" s="294">
        <v>9.65</v>
      </c>
      <c r="M68" s="294">
        <v>10.01</v>
      </c>
      <c r="N68" s="295">
        <v>10.5</v>
      </c>
      <c r="O68" s="280"/>
    </row>
    <row r="69" spans="1:15">
      <c r="A69" s="245" t="s">
        <v>406</v>
      </c>
      <c r="B69" s="294">
        <v>7.6</v>
      </c>
      <c r="C69" s="294">
        <v>8.2899999999999991</v>
      </c>
      <c r="D69" s="294">
        <v>7.95</v>
      </c>
      <c r="E69" s="294">
        <v>8.26</v>
      </c>
      <c r="F69" s="294">
        <v>7.85</v>
      </c>
      <c r="G69" s="294">
        <v>8.49</v>
      </c>
      <c r="H69" s="294">
        <v>8.33</v>
      </c>
      <c r="I69" s="294">
        <v>8.25</v>
      </c>
      <c r="J69" s="294">
        <v>7.53</v>
      </c>
      <c r="K69" s="294">
        <v>7.86</v>
      </c>
      <c r="L69" s="294">
        <v>7.93</v>
      </c>
      <c r="M69" s="294">
        <v>6.71</v>
      </c>
      <c r="N69" s="295">
        <v>7.89</v>
      </c>
      <c r="O69" s="280"/>
    </row>
    <row r="70" spans="1:15">
      <c r="A70" s="245" t="s">
        <v>407</v>
      </c>
      <c r="B70" s="294">
        <v>9.5399999999999991</v>
      </c>
      <c r="C70" s="294">
        <v>9.84</v>
      </c>
      <c r="D70" s="294">
        <v>9.32</v>
      </c>
      <c r="E70" s="294">
        <v>9.56</v>
      </c>
      <c r="F70" s="294">
        <v>9.7799999999999994</v>
      </c>
      <c r="G70" s="294">
        <v>11.13</v>
      </c>
      <c r="H70" s="294">
        <v>10.68</v>
      </c>
      <c r="I70" s="294">
        <v>9.64</v>
      </c>
      <c r="J70" s="294">
        <v>9.52</v>
      </c>
      <c r="K70" s="294">
        <v>9.01</v>
      </c>
      <c r="L70" s="294">
        <v>9.33</v>
      </c>
      <c r="M70" s="294">
        <v>8.81</v>
      </c>
      <c r="N70" s="295">
        <v>9.6</v>
      </c>
      <c r="O70" s="280"/>
    </row>
    <row r="71" spans="1:15">
      <c r="A71" s="245" t="s">
        <v>717</v>
      </c>
      <c r="B71" s="294">
        <v>16.47</v>
      </c>
      <c r="C71" s="294">
        <v>16.260000000000002</v>
      </c>
      <c r="D71" s="294">
        <v>18.510000000000002</v>
      </c>
      <c r="E71" s="294">
        <v>17.75</v>
      </c>
      <c r="F71" s="294">
        <v>18.34</v>
      </c>
      <c r="G71" s="294">
        <v>18.09</v>
      </c>
      <c r="H71" s="294">
        <v>20.149999999999999</v>
      </c>
      <c r="I71" s="294">
        <v>16.55</v>
      </c>
      <c r="J71" s="294">
        <v>15.61</v>
      </c>
      <c r="K71" s="294">
        <v>17.87</v>
      </c>
      <c r="L71" s="294">
        <v>19.91</v>
      </c>
      <c r="M71" s="294">
        <v>51.38</v>
      </c>
      <c r="N71" s="295">
        <v>20.61</v>
      </c>
      <c r="O71" s="280"/>
    </row>
    <row r="72" spans="1:15">
      <c r="A72" s="245" t="s">
        <v>408</v>
      </c>
      <c r="B72" s="294">
        <v>41.51</v>
      </c>
      <c r="C72" s="294">
        <v>30.63</v>
      </c>
      <c r="D72" s="294">
        <v>39.85</v>
      </c>
      <c r="E72" s="294">
        <v>36.880000000000003</v>
      </c>
      <c r="F72" s="294">
        <v>36.47</v>
      </c>
      <c r="G72" s="294">
        <v>38.130000000000003</v>
      </c>
      <c r="H72" s="294">
        <v>32.36</v>
      </c>
      <c r="I72" s="294">
        <v>35.47</v>
      </c>
      <c r="J72" s="294">
        <v>39.29</v>
      </c>
      <c r="K72" s="294">
        <v>35.5</v>
      </c>
      <c r="L72" s="294">
        <v>27.35</v>
      </c>
      <c r="M72" s="294">
        <v>31.08</v>
      </c>
      <c r="N72" s="295">
        <v>35.5</v>
      </c>
      <c r="O72" s="280"/>
    </row>
    <row r="73" spans="1:15">
      <c r="A73" s="245" t="s">
        <v>409</v>
      </c>
      <c r="B73" s="294">
        <v>11.38</v>
      </c>
      <c r="C73" s="294">
        <v>7.86</v>
      </c>
      <c r="D73" s="294">
        <v>9.74</v>
      </c>
      <c r="E73" s="294">
        <v>7.98</v>
      </c>
      <c r="F73" s="294">
        <v>8.65</v>
      </c>
      <c r="G73" s="294">
        <v>7.53</v>
      </c>
      <c r="H73" s="294">
        <v>8.66</v>
      </c>
      <c r="I73" s="294">
        <v>8.1199999999999992</v>
      </c>
      <c r="J73" s="294">
        <v>10.47</v>
      </c>
      <c r="K73" s="294">
        <v>10.63</v>
      </c>
      <c r="L73" s="294">
        <v>8.6199999999999992</v>
      </c>
      <c r="M73" s="294">
        <v>10.85</v>
      </c>
      <c r="N73" s="295">
        <v>8.99</v>
      </c>
      <c r="O73" s="280"/>
    </row>
    <row r="74" spans="1:15">
      <c r="A74" s="245" t="s">
        <v>410</v>
      </c>
      <c r="B74" s="294">
        <v>33.4</v>
      </c>
      <c r="C74" s="294">
        <v>28.22</v>
      </c>
      <c r="D74" s="294">
        <v>34.1</v>
      </c>
      <c r="E74" s="294">
        <v>31.88</v>
      </c>
      <c r="F74" s="294">
        <v>33.5</v>
      </c>
      <c r="G74" s="294">
        <v>33.520000000000003</v>
      </c>
      <c r="H74" s="294">
        <v>40.69</v>
      </c>
      <c r="I74" s="294">
        <v>33.590000000000003</v>
      </c>
      <c r="J74" s="294">
        <v>31.62</v>
      </c>
      <c r="K74" s="294">
        <v>31.19</v>
      </c>
      <c r="L74" s="294">
        <v>34.24</v>
      </c>
      <c r="M74" s="294">
        <v>43.98</v>
      </c>
      <c r="N74" s="295">
        <v>37.049999999999997</v>
      </c>
      <c r="O74" s="280"/>
    </row>
    <row r="75" spans="1:15">
      <c r="A75" s="245" t="s">
        <v>411</v>
      </c>
      <c r="B75" s="294">
        <v>22.91</v>
      </c>
      <c r="C75" s="294">
        <v>23.49</v>
      </c>
      <c r="D75" s="294">
        <v>20.07</v>
      </c>
      <c r="E75" s="294">
        <v>21.62</v>
      </c>
      <c r="F75" s="294">
        <v>21.81</v>
      </c>
      <c r="G75" s="294">
        <v>20.68</v>
      </c>
      <c r="H75" s="294">
        <v>19.739999999999998</v>
      </c>
      <c r="I75" s="294">
        <v>24.42</v>
      </c>
      <c r="J75" s="294">
        <v>21.82</v>
      </c>
      <c r="K75" s="294">
        <v>20.37</v>
      </c>
      <c r="L75" s="294">
        <v>20.28</v>
      </c>
      <c r="M75" s="294">
        <v>22.78</v>
      </c>
      <c r="N75" s="295">
        <v>21.66</v>
      </c>
      <c r="O75" s="280"/>
    </row>
    <row r="76" spans="1:15">
      <c r="A76" s="245" t="s">
        <v>412</v>
      </c>
      <c r="B76" s="294">
        <v>30.69</v>
      </c>
      <c r="C76" s="294">
        <v>30.72</v>
      </c>
      <c r="D76" s="294">
        <v>30.27</v>
      </c>
      <c r="E76" s="294">
        <v>30.64</v>
      </c>
      <c r="F76" s="294">
        <v>29.07</v>
      </c>
      <c r="G76" s="294">
        <v>29.08</v>
      </c>
      <c r="H76" s="294">
        <v>31.47</v>
      </c>
      <c r="I76" s="294">
        <v>30.9</v>
      </c>
      <c r="J76" s="294">
        <v>28.29</v>
      </c>
      <c r="K76" s="294">
        <v>30</v>
      </c>
      <c r="L76" s="294">
        <v>32.54</v>
      </c>
      <c r="M76" s="294">
        <v>28.81</v>
      </c>
      <c r="N76" s="295">
        <v>30.03</v>
      </c>
      <c r="O76" s="280"/>
    </row>
    <row r="77" spans="1:15">
      <c r="A77" s="245" t="s">
        <v>413</v>
      </c>
      <c r="B77" s="294">
        <v>64.790000000000006</v>
      </c>
      <c r="C77" s="294">
        <v>61.24</v>
      </c>
      <c r="D77" s="294">
        <v>62.74</v>
      </c>
      <c r="E77" s="294">
        <v>64.36</v>
      </c>
      <c r="F77" s="294">
        <v>66.349999999999994</v>
      </c>
      <c r="G77" s="294">
        <v>67.91</v>
      </c>
      <c r="H77" s="294">
        <v>71.27</v>
      </c>
      <c r="I77" s="294">
        <v>55.8</v>
      </c>
      <c r="J77" s="294">
        <v>74.430000000000007</v>
      </c>
      <c r="K77" s="294">
        <v>60.74</v>
      </c>
      <c r="L77" s="294">
        <v>58.48</v>
      </c>
      <c r="M77" s="294">
        <v>62.3</v>
      </c>
      <c r="N77" s="295">
        <v>63.74</v>
      </c>
      <c r="O77" s="280"/>
    </row>
    <row r="78" spans="1:15">
      <c r="A78" s="245" t="s">
        <v>414</v>
      </c>
      <c r="B78" s="294">
        <v>179.46</v>
      </c>
      <c r="C78" s="294">
        <v>169.32</v>
      </c>
      <c r="D78" s="294">
        <v>147.56</v>
      </c>
      <c r="E78" s="294">
        <v>176.11</v>
      </c>
      <c r="F78" s="294">
        <v>103.3</v>
      </c>
      <c r="G78" s="294">
        <v>98.22</v>
      </c>
      <c r="H78" s="294">
        <v>103.05</v>
      </c>
      <c r="I78" s="294">
        <v>154.91</v>
      </c>
      <c r="J78" s="294">
        <v>142.15</v>
      </c>
      <c r="K78" s="294">
        <v>158.46</v>
      </c>
      <c r="L78" s="294">
        <v>147.09</v>
      </c>
      <c r="M78" s="294">
        <v>204.63</v>
      </c>
      <c r="N78" s="295">
        <v>152.76</v>
      </c>
      <c r="O78" s="280"/>
    </row>
    <row r="79" spans="1:15">
      <c r="A79" s="250" t="s">
        <v>250</v>
      </c>
      <c r="B79" s="296">
        <v>11.48</v>
      </c>
      <c r="C79" s="296">
        <v>12.37</v>
      </c>
      <c r="D79" s="296">
        <v>10.78</v>
      </c>
      <c r="E79" s="296">
        <v>10.77</v>
      </c>
      <c r="F79" s="296">
        <v>10.97</v>
      </c>
      <c r="G79" s="296">
        <v>9.67</v>
      </c>
      <c r="H79" s="296">
        <v>10.72</v>
      </c>
      <c r="I79" s="296">
        <v>12.11</v>
      </c>
      <c r="J79" s="296">
        <v>11.35</v>
      </c>
      <c r="K79" s="296">
        <v>10.3</v>
      </c>
      <c r="L79" s="296">
        <v>10.69</v>
      </c>
      <c r="M79" s="296">
        <v>11.87</v>
      </c>
      <c r="N79" s="296">
        <v>11.05</v>
      </c>
      <c r="O79" s="280"/>
    </row>
    <row r="80" spans="1:15">
      <c r="A80" s="281"/>
      <c r="B80" s="297"/>
      <c r="C80" s="297"/>
      <c r="D80" s="297"/>
      <c r="E80" s="297"/>
      <c r="F80" s="297"/>
      <c r="G80" s="297"/>
      <c r="H80" s="297"/>
      <c r="I80" s="297"/>
      <c r="J80" s="297"/>
      <c r="K80" s="297"/>
      <c r="L80" s="297"/>
      <c r="M80" s="297"/>
      <c r="N80" s="297"/>
      <c r="O80" s="283"/>
    </row>
    <row r="81" spans="1:15">
      <c r="A81" s="16" t="s">
        <v>226</v>
      </c>
      <c r="B81" s="298"/>
      <c r="C81" s="298"/>
      <c r="D81" s="298"/>
      <c r="E81" s="298"/>
      <c r="F81" s="298"/>
      <c r="G81" s="298"/>
      <c r="H81" s="298"/>
      <c r="I81" s="298"/>
      <c r="J81" s="298"/>
      <c r="K81" s="298"/>
      <c r="L81" s="298"/>
      <c r="M81" s="298"/>
      <c r="N81" s="298"/>
      <c r="O81" s="299"/>
    </row>
    <row r="82" spans="1:15">
      <c r="A82" s="18" t="s">
        <v>203</v>
      </c>
      <c r="B82" s="298"/>
      <c r="C82" s="298"/>
      <c r="D82" s="298"/>
      <c r="E82" s="298"/>
      <c r="F82" s="298"/>
      <c r="G82" s="298"/>
      <c r="H82" s="298"/>
      <c r="I82" s="298"/>
      <c r="J82" s="298"/>
      <c r="K82" s="298"/>
      <c r="L82" s="298"/>
      <c r="M82" s="298"/>
      <c r="N82" s="298"/>
      <c r="O82" s="299"/>
    </row>
  </sheetData>
  <hyperlinks>
    <hyperlink ref="A81" location="'Table List'!A1" display="Back to Table List" xr:uid="{B2CBAE92-E04A-45FB-8357-0025DE80536E}"/>
    <hyperlink ref="A82" location="notes!A1" display="Notes" xr:uid="{7AD618E2-CADE-4B86-8FEE-77A1C6788C58}"/>
  </hyperlinks>
  <pageMargins left="0.7" right="0.7" top="0.75" bottom="0.75" header="0.3" footer="0.3"/>
  <tableParts count="3">
    <tablePart r:id="rId1"/>
    <tablePart r:id="rId2"/>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5482B-9588-4FBB-A70F-17679F0F6879}">
  <dimension ref="A1:R100"/>
  <sheetViews>
    <sheetView workbookViewId="0"/>
  </sheetViews>
  <sheetFormatPr defaultColWidth="0" defaultRowHeight="15" zeroHeight="1"/>
  <cols>
    <col min="1" max="1" width="11.85546875" customWidth="1"/>
    <col min="2" max="2" width="18.28515625" bestFit="1" customWidth="1"/>
    <col min="3" max="7" width="13.85546875" bestFit="1" customWidth="1"/>
    <col min="8" max="8" width="14.85546875" bestFit="1" customWidth="1"/>
    <col min="9" max="9" width="16" bestFit="1" customWidth="1"/>
    <col min="10" max="18" width="9.140625" customWidth="1"/>
    <col min="19" max="16384" width="9.140625" hidden="1"/>
  </cols>
  <sheetData>
    <row r="1" spans="1:18" ht="19.5">
      <c r="A1" s="271" t="s">
        <v>814</v>
      </c>
      <c r="B1" s="21"/>
      <c r="C1" s="21"/>
      <c r="D1" s="21"/>
      <c r="E1" s="21"/>
      <c r="F1" s="21"/>
      <c r="G1" s="21"/>
      <c r="H1" s="21"/>
      <c r="I1" s="21"/>
      <c r="J1" s="21"/>
      <c r="K1" s="21"/>
      <c r="L1" s="21"/>
      <c r="M1" s="21"/>
      <c r="N1" s="21"/>
      <c r="O1" s="30"/>
      <c r="P1" s="30"/>
      <c r="Q1" s="30"/>
      <c r="R1" s="30"/>
    </row>
    <row r="2" spans="1:18">
      <c r="A2" s="21" t="s">
        <v>778</v>
      </c>
      <c r="B2" s="21"/>
      <c r="C2" s="21"/>
      <c r="D2" s="21"/>
      <c r="E2" s="21"/>
      <c r="F2" s="21"/>
      <c r="G2" s="21"/>
      <c r="H2" s="21"/>
      <c r="I2" s="21"/>
      <c r="J2" s="21"/>
      <c r="K2" s="21"/>
      <c r="L2" s="21"/>
      <c r="M2" s="21"/>
      <c r="N2" s="21"/>
      <c r="O2" s="30"/>
      <c r="P2" s="30"/>
      <c r="Q2" s="30"/>
      <c r="R2" s="30"/>
    </row>
    <row r="3" spans="1:18">
      <c r="A3" s="21" t="s">
        <v>683</v>
      </c>
      <c r="B3" s="21"/>
      <c r="C3" s="21"/>
      <c r="D3" s="21"/>
      <c r="E3" s="21"/>
      <c r="F3" s="21"/>
      <c r="G3" s="21"/>
      <c r="H3" s="21"/>
      <c r="I3" s="21"/>
      <c r="J3" s="21"/>
      <c r="K3" s="21"/>
      <c r="L3" s="21"/>
      <c r="M3" s="21"/>
      <c r="N3" s="21"/>
      <c r="O3" s="30"/>
      <c r="P3" s="30"/>
      <c r="Q3" s="30"/>
      <c r="R3" s="30"/>
    </row>
    <row r="4" spans="1:18">
      <c r="A4" s="21" t="s">
        <v>335</v>
      </c>
      <c r="B4" s="21"/>
      <c r="C4" s="21"/>
      <c r="D4" s="21"/>
      <c r="E4" s="21"/>
      <c r="F4" s="21"/>
      <c r="G4" s="21"/>
      <c r="H4" s="21"/>
      <c r="I4" s="21"/>
      <c r="J4" s="21"/>
      <c r="K4" s="21"/>
      <c r="L4" s="21"/>
      <c r="M4" s="21"/>
      <c r="N4" s="21"/>
      <c r="O4" s="30"/>
      <c r="P4" s="30"/>
      <c r="Q4" s="30"/>
      <c r="R4" s="30"/>
    </row>
    <row r="5" spans="1:18">
      <c r="A5" s="21"/>
      <c r="B5" s="21"/>
      <c r="C5" s="21"/>
      <c r="D5" s="21"/>
      <c r="E5" s="21"/>
      <c r="F5" s="21"/>
      <c r="G5" s="21"/>
      <c r="H5" s="21"/>
      <c r="I5" s="21"/>
      <c r="J5" s="21"/>
      <c r="K5" s="21"/>
      <c r="L5" s="21"/>
      <c r="M5" s="21"/>
      <c r="N5" s="21"/>
      <c r="O5" s="30"/>
      <c r="P5" s="30"/>
      <c r="Q5" s="30"/>
      <c r="R5" s="30"/>
    </row>
    <row r="6" spans="1:18" ht="17.25">
      <c r="A6" s="123" t="s">
        <v>483</v>
      </c>
      <c r="B6" s="123"/>
      <c r="C6" s="123"/>
      <c r="D6" s="123"/>
      <c r="E6" s="123"/>
      <c r="F6" s="123"/>
      <c r="G6" s="123"/>
      <c r="H6" s="123"/>
      <c r="I6" s="123"/>
      <c r="J6" s="123"/>
      <c r="K6" s="123"/>
      <c r="L6" s="123"/>
      <c r="M6" s="123"/>
      <c r="N6" s="123"/>
      <c r="O6" s="30"/>
      <c r="P6" s="30"/>
      <c r="Q6" s="30"/>
      <c r="R6" s="30"/>
    </row>
    <row r="7" spans="1:18" ht="45.75">
      <c r="A7" s="105" t="s">
        <v>484</v>
      </c>
      <c r="B7" s="300" t="s">
        <v>485</v>
      </c>
      <c r="C7" s="27" t="s">
        <v>425</v>
      </c>
      <c r="D7" s="40" t="s">
        <v>426</v>
      </c>
      <c r="E7" s="40" t="s">
        <v>427</v>
      </c>
      <c r="F7" s="40" t="s">
        <v>428</v>
      </c>
      <c r="G7" s="40" t="s">
        <v>429</v>
      </c>
      <c r="H7" s="40" t="s">
        <v>725</v>
      </c>
      <c r="I7" s="40" t="s">
        <v>430</v>
      </c>
      <c r="J7" s="453"/>
      <c r="K7" s="21"/>
      <c r="L7" s="21"/>
      <c r="M7" s="21"/>
      <c r="N7" s="21"/>
      <c r="O7" s="30"/>
      <c r="P7" s="30"/>
      <c r="Q7" s="30"/>
      <c r="R7" s="30"/>
    </row>
    <row r="8" spans="1:18">
      <c r="A8" s="301" t="s">
        <v>486</v>
      </c>
      <c r="B8" s="302" t="s">
        <v>487</v>
      </c>
      <c r="C8" s="303">
        <v>90.7</v>
      </c>
      <c r="D8" s="247">
        <v>126.4</v>
      </c>
      <c r="E8" s="247">
        <v>89.2</v>
      </c>
      <c r="F8" s="247">
        <v>112.6</v>
      </c>
      <c r="G8" s="247">
        <v>81.599999999999994</v>
      </c>
      <c r="H8" s="247">
        <v>0.4</v>
      </c>
      <c r="I8" s="48">
        <v>500.8</v>
      </c>
      <c r="J8" s="21"/>
      <c r="K8" s="21"/>
      <c r="L8" s="21"/>
      <c r="M8" s="21"/>
      <c r="N8" s="21"/>
      <c r="O8" s="30"/>
      <c r="P8" s="30"/>
      <c r="Q8" s="30"/>
      <c r="R8" s="30"/>
    </row>
    <row r="9" spans="1:18">
      <c r="A9" s="301"/>
      <c r="B9" s="304" t="s">
        <v>488</v>
      </c>
      <c r="C9" s="303">
        <v>173.4</v>
      </c>
      <c r="D9" s="247">
        <v>214.9</v>
      </c>
      <c r="E9" s="247">
        <v>182.6</v>
      </c>
      <c r="F9" s="247">
        <v>183.3</v>
      </c>
      <c r="G9" s="247">
        <v>161.19999999999999</v>
      </c>
      <c r="H9" s="247">
        <v>0.8</v>
      </c>
      <c r="I9" s="48">
        <v>916.2</v>
      </c>
      <c r="J9" s="21"/>
      <c r="K9" s="21"/>
      <c r="L9" s="21"/>
      <c r="M9" s="21"/>
      <c r="N9" s="21"/>
      <c r="O9" s="30"/>
      <c r="P9" s="30"/>
      <c r="Q9" s="30"/>
      <c r="R9" s="30"/>
    </row>
    <row r="10" spans="1:18">
      <c r="A10" s="301"/>
      <c r="B10" s="302" t="s">
        <v>489</v>
      </c>
      <c r="C10" s="303">
        <v>233.9</v>
      </c>
      <c r="D10" s="247">
        <v>291</v>
      </c>
      <c r="E10" s="247">
        <v>229.9</v>
      </c>
      <c r="F10" s="247">
        <v>229.5</v>
      </c>
      <c r="G10" s="247">
        <v>205.1</v>
      </c>
      <c r="H10" s="247">
        <v>1.4</v>
      </c>
      <c r="I10" s="48">
        <v>1190.9000000000001</v>
      </c>
      <c r="J10" s="21"/>
      <c r="K10" s="21"/>
      <c r="L10" s="21"/>
      <c r="M10" s="21"/>
      <c r="N10" s="21"/>
      <c r="O10" s="30"/>
      <c r="P10" s="30"/>
      <c r="Q10" s="30"/>
      <c r="R10" s="30"/>
    </row>
    <row r="11" spans="1:18">
      <c r="A11" s="301"/>
      <c r="B11" s="305" t="s">
        <v>490</v>
      </c>
      <c r="C11" s="303">
        <v>1239.3</v>
      </c>
      <c r="D11" s="247">
        <v>1343.4</v>
      </c>
      <c r="E11" s="247">
        <v>995.2</v>
      </c>
      <c r="F11" s="247">
        <v>1021.2</v>
      </c>
      <c r="G11" s="247">
        <v>946.5</v>
      </c>
      <c r="H11" s="247">
        <v>7.6</v>
      </c>
      <c r="I11" s="48">
        <v>5553.2</v>
      </c>
      <c r="J11" s="21"/>
      <c r="K11" s="21"/>
      <c r="L11" s="21"/>
      <c r="M11" s="21"/>
      <c r="N11" s="21"/>
      <c r="O11" s="30"/>
      <c r="P11" s="30"/>
      <c r="Q11" s="30"/>
      <c r="R11" s="30"/>
    </row>
    <row r="12" spans="1:18">
      <c r="A12" s="301"/>
      <c r="B12" s="302" t="s">
        <v>491</v>
      </c>
      <c r="C12" s="303">
        <v>2808.5</v>
      </c>
      <c r="D12" s="247">
        <v>3382.1</v>
      </c>
      <c r="E12" s="247">
        <v>2486</v>
      </c>
      <c r="F12" s="247">
        <v>2742.8</v>
      </c>
      <c r="G12" s="247">
        <v>2641.7</v>
      </c>
      <c r="H12" s="247">
        <v>21.8</v>
      </c>
      <c r="I12" s="48">
        <v>14082.9</v>
      </c>
      <c r="J12" s="21"/>
      <c r="K12" s="21"/>
      <c r="L12" s="21"/>
      <c r="M12" s="21"/>
      <c r="N12" s="21"/>
      <c r="O12" s="30"/>
      <c r="P12" s="30"/>
      <c r="Q12" s="30"/>
      <c r="R12" s="30"/>
    </row>
    <row r="13" spans="1:18">
      <c r="A13" s="301"/>
      <c r="B13" s="302" t="s">
        <v>492</v>
      </c>
      <c r="C13" s="303">
        <v>1494.9</v>
      </c>
      <c r="D13" s="247">
        <v>1951.5</v>
      </c>
      <c r="E13" s="247">
        <v>1547.8</v>
      </c>
      <c r="F13" s="247">
        <v>1620.1</v>
      </c>
      <c r="G13" s="247">
        <v>1613.4</v>
      </c>
      <c r="H13" s="247">
        <v>8.1</v>
      </c>
      <c r="I13" s="48">
        <v>8235.7999999999993</v>
      </c>
      <c r="J13" s="21"/>
      <c r="K13" s="21"/>
      <c r="L13" s="21"/>
      <c r="M13" s="21"/>
      <c r="N13" s="21"/>
      <c r="O13" s="30"/>
      <c r="P13" s="30"/>
      <c r="Q13" s="30"/>
      <c r="R13" s="30"/>
    </row>
    <row r="14" spans="1:18">
      <c r="A14" s="301"/>
      <c r="B14" s="302" t="s">
        <v>493</v>
      </c>
      <c r="C14" s="303">
        <v>1163.5999999999999</v>
      </c>
      <c r="D14" s="247">
        <v>1769.1</v>
      </c>
      <c r="E14" s="247">
        <v>1458.2</v>
      </c>
      <c r="F14" s="247">
        <v>1411.4</v>
      </c>
      <c r="G14" s="247">
        <v>1274.5</v>
      </c>
      <c r="H14" s="247">
        <v>6.1</v>
      </c>
      <c r="I14" s="48">
        <v>7082.9</v>
      </c>
      <c r="J14" s="21"/>
      <c r="K14" s="21"/>
      <c r="L14" s="21"/>
      <c r="M14" s="21"/>
      <c r="N14" s="21"/>
      <c r="O14" s="30"/>
      <c r="P14" s="30"/>
      <c r="Q14" s="30"/>
      <c r="R14" s="30"/>
    </row>
    <row r="15" spans="1:18">
      <c r="A15" s="301"/>
      <c r="B15" s="302" t="s">
        <v>494</v>
      </c>
      <c r="C15" s="303">
        <v>599.4</v>
      </c>
      <c r="D15" s="247">
        <v>850.8</v>
      </c>
      <c r="E15" s="247">
        <v>698.2</v>
      </c>
      <c r="F15" s="247">
        <v>651.79999999999995</v>
      </c>
      <c r="G15" s="247">
        <v>516</v>
      </c>
      <c r="H15" s="247">
        <v>8</v>
      </c>
      <c r="I15" s="48">
        <v>3324.1</v>
      </c>
      <c r="J15" s="21"/>
      <c r="K15" s="21"/>
      <c r="L15" s="21"/>
      <c r="M15" s="21"/>
      <c r="N15" s="21"/>
      <c r="O15" s="30"/>
      <c r="P15" s="30"/>
      <c r="Q15" s="30"/>
      <c r="R15" s="30"/>
    </row>
    <row r="16" spans="1:18">
      <c r="A16" s="301"/>
      <c r="B16" s="302" t="s">
        <v>732</v>
      </c>
      <c r="C16" s="246"/>
      <c r="D16" s="45"/>
      <c r="E16" s="45"/>
      <c r="F16" s="45"/>
      <c r="G16" s="306"/>
      <c r="H16" s="45">
        <v>4497</v>
      </c>
      <c r="I16" s="48">
        <v>4497</v>
      </c>
      <c r="J16" s="21"/>
      <c r="K16" s="21"/>
      <c r="L16" s="21"/>
      <c r="M16" s="21"/>
      <c r="N16" s="21"/>
      <c r="O16" s="30"/>
      <c r="P16" s="30"/>
      <c r="Q16" s="30"/>
      <c r="R16" s="30"/>
    </row>
    <row r="17" spans="1:18">
      <c r="A17" s="307" t="s">
        <v>486</v>
      </c>
      <c r="B17" s="307" t="s">
        <v>250</v>
      </c>
      <c r="C17" s="308">
        <v>7803.7</v>
      </c>
      <c r="D17" s="56">
        <v>9929.2999999999993</v>
      </c>
      <c r="E17" s="56">
        <v>7686.9</v>
      </c>
      <c r="F17" s="56">
        <v>7972.9</v>
      </c>
      <c r="G17" s="56">
        <v>7439.9</v>
      </c>
      <c r="H17" s="56">
        <v>4551.1000000000004</v>
      </c>
      <c r="I17" s="56">
        <v>45383.7</v>
      </c>
      <c r="J17" s="21"/>
      <c r="K17" s="21"/>
      <c r="L17" s="21"/>
      <c r="M17" s="21"/>
      <c r="N17" s="21"/>
      <c r="O17" s="30"/>
      <c r="P17" s="30"/>
      <c r="Q17" s="30"/>
      <c r="R17" s="30"/>
    </row>
    <row r="18" spans="1:18">
      <c r="A18" s="301" t="s">
        <v>495</v>
      </c>
      <c r="B18" s="302" t="s">
        <v>487</v>
      </c>
      <c r="C18" s="247">
        <v>46.2</v>
      </c>
      <c r="D18" s="208">
        <v>65.5</v>
      </c>
      <c r="E18" s="208">
        <v>49</v>
      </c>
      <c r="F18" s="208">
        <v>60.9</v>
      </c>
      <c r="G18" s="208">
        <v>41.3</v>
      </c>
      <c r="H18" s="208">
        <v>0.2</v>
      </c>
      <c r="I18" s="48">
        <v>263.10000000000002</v>
      </c>
      <c r="J18" s="21"/>
      <c r="K18" s="21"/>
      <c r="L18" s="21"/>
      <c r="M18" s="21"/>
      <c r="N18" s="21"/>
      <c r="O18" s="30"/>
      <c r="P18" s="30"/>
      <c r="Q18" s="30"/>
      <c r="R18" s="30"/>
    </row>
    <row r="19" spans="1:18">
      <c r="A19" s="301"/>
      <c r="B19" s="304" t="s">
        <v>488</v>
      </c>
      <c r="C19" s="247">
        <v>93.8</v>
      </c>
      <c r="D19" s="208">
        <v>113.9</v>
      </c>
      <c r="E19" s="208">
        <v>101.5</v>
      </c>
      <c r="F19" s="208">
        <v>99.6</v>
      </c>
      <c r="G19" s="208">
        <v>84.4</v>
      </c>
      <c r="H19" s="208">
        <v>0.4</v>
      </c>
      <c r="I19" s="48">
        <v>493.6</v>
      </c>
      <c r="J19" s="21"/>
      <c r="K19" s="21"/>
      <c r="L19" s="21"/>
      <c r="M19" s="21"/>
      <c r="N19" s="21"/>
      <c r="O19" s="30"/>
      <c r="P19" s="30"/>
      <c r="Q19" s="30"/>
      <c r="R19" s="30"/>
    </row>
    <row r="20" spans="1:18">
      <c r="A20" s="301"/>
      <c r="B20" s="302" t="s">
        <v>489</v>
      </c>
      <c r="C20" s="247">
        <v>100.9</v>
      </c>
      <c r="D20" s="208">
        <v>117.8</v>
      </c>
      <c r="E20" s="208">
        <v>99.9</v>
      </c>
      <c r="F20" s="208">
        <v>93.4</v>
      </c>
      <c r="G20" s="208">
        <v>88.9</v>
      </c>
      <c r="H20" s="208">
        <v>0.5</v>
      </c>
      <c r="I20" s="48">
        <v>501.4</v>
      </c>
      <c r="J20" s="21"/>
      <c r="K20" s="21"/>
      <c r="L20" s="21"/>
      <c r="M20" s="21"/>
      <c r="N20" s="21"/>
      <c r="O20" s="30"/>
      <c r="P20" s="30"/>
      <c r="Q20" s="30"/>
      <c r="R20" s="30"/>
    </row>
    <row r="21" spans="1:18">
      <c r="A21" s="301"/>
      <c r="B21" s="305" t="s">
        <v>490</v>
      </c>
      <c r="C21" s="247">
        <v>494.2</v>
      </c>
      <c r="D21" s="208">
        <v>507.6</v>
      </c>
      <c r="E21" s="208">
        <v>369.8</v>
      </c>
      <c r="F21" s="208">
        <v>389.6</v>
      </c>
      <c r="G21" s="208">
        <v>365.4</v>
      </c>
      <c r="H21" s="208">
        <v>3.2</v>
      </c>
      <c r="I21" s="48">
        <v>2129.8000000000002</v>
      </c>
      <c r="J21" s="21"/>
      <c r="K21" s="21"/>
      <c r="L21" s="21"/>
      <c r="M21" s="21"/>
      <c r="N21" s="21"/>
      <c r="O21" s="30"/>
      <c r="P21" s="30"/>
      <c r="Q21" s="30"/>
      <c r="R21" s="30"/>
    </row>
    <row r="22" spans="1:18">
      <c r="A22" s="301"/>
      <c r="B22" s="302" t="s">
        <v>491</v>
      </c>
      <c r="C22" s="247">
        <v>1223.4000000000001</v>
      </c>
      <c r="D22" s="208">
        <v>1430.3</v>
      </c>
      <c r="E22" s="208">
        <v>1055.9000000000001</v>
      </c>
      <c r="F22" s="208">
        <v>1214.3</v>
      </c>
      <c r="G22" s="208">
        <v>1172.8</v>
      </c>
      <c r="H22" s="208">
        <v>10.5</v>
      </c>
      <c r="I22" s="48">
        <v>6107.2</v>
      </c>
      <c r="J22" s="21"/>
      <c r="K22" s="21"/>
      <c r="L22" s="21"/>
      <c r="M22" s="21"/>
      <c r="N22" s="21"/>
      <c r="O22" s="30"/>
      <c r="P22" s="30"/>
      <c r="Q22" s="30"/>
      <c r="R22" s="30"/>
    </row>
    <row r="23" spans="1:18">
      <c r="A23" s="301"/>
      <c r="B23" s="302" t="s">
        <v>492</v>
      </c>
      <c r="C23" s="247">
        <v>709.2</v>
      </c>
      <c r="D23" s="208">
        <v>914.4</v>
      </c>
      <c r="E23" s="208">
        <v>744</v>
      </c>
      <c r="F23" s="208">
        <v>781.3</v>
      </c>
      <c r="G23" s="208">
        <v>797.1</v>
      </c>
      <c r="H23" s="208">
        <v>4.2</v>
      </c>
      <c r="I23" s="48">
        <v>3950.2</v>
      </c>
      <c r="J23" s="21"/>
      <c r="K23" s="21"/>
      <c r="L23" s="21"/>
      <c r="M23" s="21"/>
      <c r="N23" s="21"/>
      <c r="O23" s="30"/>
      <c r="P23" s="30"/>
      <c r="Q23" s="30"/>
      <c r="R23" s="30"/>
    </row>
    <row r="24" spans="1:18">
      <c r="A24" s="301"/>
      <c r="B24" s="302" t="s">
        <v>493</v>
      </c>
      <c r="C24" s="247">
        <v>486.5</v>
      </c>
      <c r="D24" s="208">
        <v>764.8</v>
      </c>
      <c r="E24" s="208">
        <v>659.5</v>
      </c>
      <c r="F24" s="208">
        <v>632.9</v>
      </c>
      <c r="G24" s="208">
        <v>587</v>
      </c>
      <c r="H24" s="208">
        <v>3</v>
      </c>
      <c r="I24" s="48">
        <v>3133.8</v>
      </c>
      <c r="J24" s="21"/>
      <c r="K24" s="21"/>
      <c r="L24" s="21"/>
      <c r="M24" s="21"/>
      <c r="N24" s="21"/>
      <c r="O24" s="30"/>
      <c r="P24" s="30"/>
      <c r="Q24" s="30"/>
      <c r="R24" s="30"/>
    </row>
    <row r="25" spans="1:18">
      <c r="A25" s="301"/>
      <c r="B25" s="302" t="s">
        <v>494</v>
      </c>
      <c r="C25" s="247">
        <v>191.5</v>
      </c>
      <c r="D25" s="208">
        <v>294.7</v>
      </c>
      <c r="E25" s="208">
        <v>251.7</v>
      </c>
      <c r="F25" s="208">
        <v>229.7</v>
      </c>
      <c r="G25" s="208">
        <v>192.5</v>
      </c>
      <c r="H25" s="208">
        <v>2.5</v>
      </c>
      <c r="I25" s="48">
        <v>1162.5999999999999</v>
      </c>
      <c r="J25" s="21"/>
      <c r="K25" s="21"/>
      <c r="L25" s="21"/>
      <c r="M25" s="21"/>
      <c r="N25" s="21"/>
      <c r="O25" s="30"/>
      <c r="P25" s="30"/>
      <c r="Q25" s="30"/>
      <c r="R25" s="30"/>
    </row>
    <row r="26" spans="1:18">
      <c r="A26" s="307" t="s">
        <v>495</v>
      </c>
      <c r="B26" s="307" t="s">
        <v>250</v>
      </c>
      <c r="C26" s="308">
        <v>3345.6</v>
      </c>
      <c r="D26" s="56">
        <v>4209</v>
      </c>
      <c r="E26" s="56">
        <v>3331.3</v>
      </c>
      <c r="F26" s="56">
        <v>3501.7</v>
      </c>
      <c r="G26" s="56">
        <v>3329.6</v>
      </c>
      <c r="H26" s="56">
        <v>24.5</v>
      </c>
      <c r="I26" s="56">
        <v>17741.7</v>
      </c>
      <c r="J26" s="21"/>
      <c r="K26" s="21"/>
      <c r="L26" s="21"/>
      <c r="M26" s="21"/>
      <c r="N26" s="21"/>
      <c r="O26" s="30"/>
      <c r="P26" s="30"/>
      <c r="Q26" s="30"/>
      <c r="R26" s="30"/>
    </row>
    <row r="27" spans="1:18">
      <c r="A27" s="301" t="s">
        <v>496</v>
      </c>
      <c r="B27" s="302" t="s">
        <v>487</v>
      </c>
      <c r="C27" s="208">
        <v>44.5</v>
      </c>
      <c r="D27" s="208">
        <v>60.8</v>
      </c>
      <c r="E27" s="208">
        <v>40.200000000000003</v>
      </c>
      <c r="F27" s="208">
        <v>51.7</v>
      </c>
      <c r="G27" s="208">
        <v>40.200000000000003</v>
      </c>
      <c r="H27" s="208">
        <v>0.2</v>
      </c>
      <c r="I27" s="48">
        <v>237.7</v>
      </c>
      <c r="J27" s="21"/>
      <c r="K27" s="21"/>
      <c r="L27" s="21"/>
      <c r="M27" s="21"/>
      <c r="N27" s="21"/>
      <c r="O27" s="30"/>
      <c r="P27" s="30"/>
      <c r="Q27" s="30"/>
      <c r="R27" s="30"/>
    </row>
    <row r="28" spans="1:18">
      <c r="A28" s="301"/>
      <c r="B28" s="304" t="s">
        <v>488</v>
      </c>
      <c r="C28" s="208">
        <v>79.599999999999994</v>
      </c>
      <c r="D28" s="208">
        <v>101</v>
      </c>
      <c r="E28" s="208">
        <v>81.099999999999994</v>
      </c>
      <c r="F28" s="208">
        <v>83.7</v>
      </c>
      <c r="G28" s="208">
        <v>76.8</v>
      </c>
      <c r="H28" s="208">
        <v>0.3</v>
      </c>
      <c r="I28" s="48">
        <v>422.6</v>
      </c>
      <c r="J28" s="21"/>
      <c r="K28" s="21"/>
      <c r="L28" s="21"/>
      <c r="M28" s="21"/>
      <c r="N28" s="21"/>
      <c r="O28" s="30"/>
      <c r="P28" s="30"/>
      <c r="Q28" s="30"/>
      <c r="R28" s="30"/>
    </row>
    <row r="29" spans="1:18">
      <c r="A29" s="301"/>
      <c r="B29" s="302" t="s">
        <v>489</v>
      </c>
      <c r="C29" s="208">
        <v>133.1</v>
      </c>
      <c r="D29" s="208">
        <v>173.2</v>
      </c>
      <c r="E29" s="208">
        <v>130</v>
      </c>
      <c r="F29" s="208">
        <v>136.19999999999999</v>
      </c>
      <c r="G29" s="208">
        <v>116.2</v>
      </c>
      <c r="H29" s="208">
        <v>0.9</v>
      </c>
      <c r="I29" s="48">
        <v>689.5</v>
      </c>
      <c r="J29" s="21"/>
      <c r="K29" s="21"/>
      <c r="L29" s="21"/>
      <c r="M29" s="21"/>
      <c r="N29" s="21"/>
      <c r="O29" s="30"/>
      <c r="P29" s="30"/>
      <c r="Q29" s="30"/>
      <c r="R29" s="30"/>
    </row>
    <row r="30" spans="1:18">
      <c r="A30" s="301"/>
      <c r="B30" s="305" t="s">
        <v>490</v>
      </c>
      <c r="C30" s="208">
        <v>745.1</v>
      </c>
      <c r="D30" s="208">
        <v>835.8</v>
      </c>
      <c r="E30" s="208">
        <v>625.4</v>
      </c>
      <c r="F30" s="208">
        <v>631.6</v>
      </c>
      <c r="G30" s="208">
        <v>581.1</v>
      </c>
      <c r="H30" s="208">
        <v>4.4000000000000004</v>
      </c>
      <c r="I30" s="48">
        <v>3423.4</v>
      </c>
      <c r="J30" s="21"/>
      <c r="K30" s="21"/>
      <c r="L30" s="21"/>
      <c r="M30" s="21"/>
      <c r="N30" s="21"/>
      <c r="O30" s="30"/>
      <c r="P30" s="30"/>
      <c r="Q30" s="30"/>
      <c r="R30" s="30"/>
    </row>
    <row r="31" spans="1:18">
      <c r="A31" s="301"/>
      <c r="B31" s="302" t="s">
        <v>491</v>
      </c>
      <c r="C31" s="208">
        <v>1585.1</v>
      </c>
      <c r="D31" s="208">
        <v>1951.7</v>
      </c>
      <c r="E31" s="208">
        <v>1430.1</v>
      </c>
      <c r="F31" s="208">
        <v>1528.6</v>
      </c>
      <c r="G31" s="208">
        <v>1468.8</v>
      </c>
      <c r="H31" s="208">
        <v>11.3</v>
      </c>
      <c r="I31" s="48">
        <v>7975.7</v>
      </c>
      <c r="J31" s="21"/>
      <c r="K31" s="21"/>
      <c r="L31" s="21"/>
      <c r="M31" s="21"/>
      <c r="N31" s="21"/>
      <c r="O31" s="30"/>
      <c r="P31" s="30"/>
      <c r="Q31" s="30"/>
      <c r="R31" s="30"/>
    </row>
    <row r="32" spans="1:18">
      <c r="A32" s="301"/>
      <c r="B32" s="302" t="s">
        <v>492</v>
      </c>
      <c r="C32" s="208">
        <v>785.7</v>
      </c>
      <c r="D32" s="208">
        <v>1037.2</v>
      </c>
      <c r="E32" s="208">
        <v>803.7</v>
      </c>
      <c r="F32" s="208">
        <v>838.8</v>
      </c>
      <c r="G32" s="208">
        <v>816.2</v>
      </c>
      <c r="H32" s="208">
        <v>3.9</v>
      </c>
      <c r="I32" s="48">
        <v>4285.6000000000004</v>
      </c>
      <c r="J32" s="21"/>
      <c r="K32" s="21"/>
      <c r="L32" s="21"/>
      <c r="M32" s="21"/>
      <c r="N32" s="21"/>
      <c r="O32" s="30"/>
      <c r="P32" s="30"/>
      <c r="Q32" s="30"/>
      <c r="R32" s="30"/>
    </row>
    <row r="33" spans="1:18">
      <c r="A33" s="301"/>
      <c r="B33" s="302" t="s">
        <v>493</v>
      </c>
      <c r="C33" s="208">
        <v>677.1</v>
      </c>
      <c r="D33" s="208">
        <v>1004.3</v>
      </c>
      <c r="E33" s="208">
        <v>798.6</v>
      </c>
      <c r="F33" s="208">
        <v>778.5</v>
      </c>
      <c r="G33" s="208">
        <v>687.5</v>
      </c>
      <c r="H33" s="208">
        <v>3</v>
      </c>
      <c r="I33" s="48">
        <v>3949.1</v>
      </c>
      <c r="J33" s="21"/>
      <c r="K33" s="21"/>
      <c r="L33" s="21"/>
      <c r="M33" s="21"/>
      <c r="N33" s="21"/>
      <c r="O33" s="30"/>
      <c r="P33" s="30"/>
      <c r="Q33" s="30"/>
      <c r="R33" s="30"/>
    </row>
    <row r="34" spans="1:18">
      <c r="A34" s="301"/>
      <c r="B34" s="302" t="s">
        <v>494</v>
      </c>
      <c r="C34" s="208">
        <v>407.9</v>
      </c>
      <c r="D34" s="208">
        <v>556.1</v>
      </c>
      <c r="E34" s="208">
        <v>446.5</v>
      </c>
      <c r="F34" s="208">
        <v>422.1</v>
      </c>
      <c r="G34" s="208">
        <v>323.39999999999998</v>
      </c>
      <c r="H34" s="208">
        <v>5.5</v>
      </c>
      <c r="I34" s="48">
        <v>2161.5</v>
      </c>
      <c r="J34" s="21"/>
      <c r="K34" s="21"/>
      <c r="L34" s="21"/>
      <c r="M34" s="21"/>
      <c r="N34" s="21"/>
      <c r="O34" s="30"/>
      <c r="P34" s="30"/>
      <c r="Q34" s="30"/>
      <c r="R34" s="30"/>
    </row>
    <row r="35" spans="1:18">
      <c r="A35" s="309" t="s">
        <v>496</v>
      </c>
      <c r="B35" s="307" t="s">
        <v>250</v>
      </c>
      <c r="C35" s="56">
        <v>4458.1000000000004</v>
      </c>
      <c r="D35" s="56">
        <v>5720.2</v>
      </c>
      <c r="E35" s="56">
        <v>4355.7</v>
      </c>
      <c r="F35" s="56">
        <v>4471.1000000000004</v>
      </c>
      <c r="G35" s="56">
        <v>4110.3</v>
      </c>
      <c r="H35" s="56">
        <v>29.6</v>
      </c>
      <c r="I35" s="56">
        <v>23145</v>
      </c>
      <c r="J35" s="21"/>
      <c r="K35" s="21"/>
      <c r="L35" s="104"/>
      <c r="M35" s="21"/>
      <c r="N35" s="21"/>
      <c r="O35" s="30"/>
      <c r="P35" s="30"/>
      <c r="Q35" s="30"/>
      <c r="R35" s="30"/>
    </row>
    <row r="36" spans="1:18">
      <c r="A36" s="21"/>
      <c r="B36" s="21"/>
      <c r="C36" s="21"/>
      <c r="D36" s="21"/>
      <c r="E36" s="21"/>
      <c r="F36" s="21"/>
      <c r="G36" s="21"/>
      <c r="H36" s="21"/>
      <c r="I36" s="21"/>
      <c r="J36" s="21"/>
      <c r="K36" s="21"/>
      <c r="L36" s="21"/>
      <c r="M36" s="104"/>
      <c r="N36" s="21"/>
      <c r="O36" s="30"/>
      <c r="P36" s="30"/>
      <c r="Q36" s="30"/>
      <c r="R36" s="30"/>
    </row>
    <row r="37" spans="1:18" ht="17.25">
      <c r="A37" s="184" t="s">
        <v>733</v>
      </c>
      <c r="B37" s="104"/>
      <c r="C37" s="104"/>
      <c r="D37" s="104"/>
      <c r="E37" s="104"/>
      <c r="F37" s="104"/>
      <c r="G37" s="104"/>
      <c r="H37" s="104"/>
      <c r="I37" s="104"/>
      <c r="J37" s="310"/>
      <c r="K37" s="104"/>
      <c r="L37" s="21"/>
      <c r="M37" s="21"/>
      <c r="N37" s="104"/>
      <c r="O37" s="30"/>
      <c r="P37" s="30"/>
      <c r="Q37" s="30"/>
      <c r="R37" s="30"/>
    </row>
    <row r="38" spans="1:18" ht="45.75">
      <c r="A38" s="105" t="s">
        <v>484</v>
      </c>
      <c r="B38" s="300" t="s">
        <v>485</v>
      </c>
      <c r="C38" s="27" t="s">
        <v>431</v>
      </c>
      <c r="D38" s="40" t="s">
        <v>432</v>
      </c>
      <c r="E38" s="40" t="s">
        <v>433</v>
      </c>
      <c r="F38" s="40" t="s">
        <v>434</v>
      </c>
      <c r="G38" s="40" t="s">
        <v>435</v>
      </c>
      <c r="H38" s="40" t="s">
        <v>727</v>
      </c>
      <c r="I38" s="40" t="s">
        <v>436</v>
      </c>
      <c r="J38" s="21"/>
      <c r="K38" s="21"/>
      <c r="L38" s="21"/>
      <c r="M38" s="21"/>
      <c r="N38" s="21"/>
      <c r="O38" s="30"/>
      <c r="P38" s="30"/>
      <c r="Q38" s="30"/>
      <c r="R38" s="30"/>
    </row>
    <row r="39" spans="1:18">
      <c r="A39" s="301" t="s">
        <v>486</v>
      </c>
      <c r="B39" s="302" t="s">
        <v>487</v>
      </c>
      <c r="C39" s="208">
        <v>1856.4</v>
      </c>
      <c r="D39" s="208">
        <v>2760.4</v>
      </c>
      <c r="E39" s="208">
        <v>2300.4</v>
      </c>
      <c r="F39" s="208">
        <v>2530.6999999999998</v>
      </c>
      <c r="G39" s="208">
        <v>1722.8</v>
      </c>
      <c r="H39" s="208">
        <v>9.6999999999999993</v>
      </c>
      <c r="I39" s="48">
        <v>11180.5</v>
      </c>
      <c r="J39" s="21"/>
      <c r="K39" s="21"/>
      <c r="L39" s="21"/>
      <c r="M39" s="21"/>
      <c r="N39" s="21"/>
      <c r="O39" s="30"/>
      <c r="P39" s="30"/>
      <c r="Q39" s="30"/>
      <c r="R39" s="30"/>
    </row>
    <row r="40" spans="1:18">
      <c r="A40" s="301"/>
      <c r="B40" s="304" t="s">
        <v>488</v>
      </c>
      <c r="C40" s="208">
        <v>4493.1000000000004</v>
      </c>
      <c r="D40" s="208">
        <v>5139.6000000000004</v>
      </c>
      <c r="E40" s="208">
        <v>4879.8999999999996</v>
      </c>
      <c r="F40" s="208">
        <v>4253.8</v>
      </c>
      <c r="G40" s="208">
        <v>3711.4</v>
      </c>
      <c r="H40" s="208">
        <v>18.100000000000001</v>
      </c>
      <c r="I40" s="48">
        <v>22495.9</v>
      </c>
      <c r="J40" s="21"/>
      <c r="K40" s="21"/>
      <c r="L40" s="21"/>
      <c r="M40" s="21"/>
      <c r="N40" s="21"/>
      <c r="O40" s="30"/>
      <c r="P40" s="30"/>
      <c r="Q40" s="30"/>
      <c r="R40" s="30"/>
    </row>
    <row r="41" spans="1:18">
      <c r="A41" s="301"/>
      <c r="B41" s="302" t="s">
        <v>489</v>
      </c>
      <c r="C41" s="208">
        <v>3878.6</v>
      </c>
      <c r="D41" s="208">
        <v>4600.3</v>
      </c>
      <c r="E41" s="208">
        <v>4461.1000000000004</v>
      </c>
      <c r="F41" s="208">
        <v>3592.3</v>
      </c>
      <c r="G41" s="208">
        <v>3317.2</v>
      </c>
      <c r="H41" s="208">
        <v>12.5</v>
      </c>
      <c r="I41" s="48">
        <v>19861.900000000001</v>
      </c>
      <c r="J41" s="21"/>
      <c r="K41" s="21"/>
      <c r="L41" s="21"/>
      <c r="M41" s="21"/>
      <c r="N41" s="21"/>
      <c r="O41" s="30"/>
      <c r="P41" s="30"/>
      <c r="Q41" s="30"/>
      <c r="R41" s="30"/>
    </row>
    <row r="42" spans="1:18">
      <c r="A42" s="301"/>
      <c r="B42" s="305" t="s">
        <v>490</v>
      </c>
      <c r="C42" s="208">
        <v>12488.4</v>
      </c>
      <c r="D42" s="208">
        <v>14056.4</v>
      </c>
      <c r="E42" s="208">
        <v>11658.7</v>
      </c>
      <c r="F42" s="208">
        <v>10936.7</v>
      </c>
      <c r="G42" s="208">
        <v>9983</v>
      </c>
      <c r="H42" s="208">
        <v>85.4</v>
      </c>
      <c r="I42" s="48">
        <v>59208.6</v>
      </c>
      <c r="J42" s="21"/>
      <c r="K42" s="21"/>
      <c r="L42" s="21"/>
      <c r="M42" s="21"/>
      <c r="N42" s="21"/>
      <c r="O42" s="30"/>
      <c r="P42" s="30"/>
      <c r="Q42" s="30"/>
      <c r="R42" s="30"/>
    </row>
    <row r="43" spans="1:18">
      <c r="A43" s="301"/>
      <c r="B43" s="302" t="s">
        <v>491</v>
      </c>
      <c r="C43" s="208">
        <v>28502.3</v>
      </c>
      <c r="D43" s="208">
        <v>35579.699999999997</v>
      </c>
      <c r="E43" s="208">
        <v>27439.599999999999</v>
      </c>
      <c r="F43" s="208">
        <v>26991.9</v>
      </c>
      <c r="G43" s="208">
        <v>25342.400000000001</v>
      </c>
      <c r="H43" s="208">
        <v>200.4</v>
      </c>
      <c r="I43" s="48">
        <v>144056.29999999999</v>
      </c>
      <c r="J43" s="21"/>
      <c r="K43" s="21"/>
      <c r="L43" s="21"/>
      <c r="M43" s="21"/>
      <c r="N43" s="21"/>
      <c r="O43" s="30"/>
      <c r="P43" s="30"/>
      <c r="Q43" s="30"/>
      <c r="R43" s="30"/>
    </row>
    <row r="44" spans="1:18">
      <c r="A44" s="301"/>
      <c r="B44" s="302" t="s">
        <v>492</v>
      </c>
      <c r="C44" s="208">
        <v>15756.4</v>
      </c>
      <c r="D44" s="208">
        <v>21082.1</v>
      </c>
      <c r="E44" s="208">
        <v>16965.7</v>
      </c>
      <c r="F44" s="208">
        <v>16200.6</v>
      </c>
      <c r="G44" s="208">
        <v>14779</v>
      </c>
      <c r="H44" s="208">
        <v>67.900000000000006</v>
      </c>
      <c r="I44" s="48">
        <v>84851.7</v>
      </c>
      <c r="J44" s="21"/>
      <c r="K44" s="21"/>
      <c r="L44" s="21"/>
      <c r="M44" s="21"/>
      <c r="N44" s="21"/>
      <c r="O44" s="30"/>
      <c r="P44" s="30"/>
      <c r="Q44" s="30"/>
      <c r="R44" s="30"/>
    </row>
    <row r="45" spans="1:18">
      <c r="A45" s="301"/>
      <c r="B45" s="302" t="s">
        <v>493</v>
      </c>
      <c r="C45" s="208">
        <v>12053.1</v>
      </c>
      <c r="D45" s="208">
        <v>18847.599999999999</v>
      </c>
      <c r="E45" s="208">
        <v>16097.5</v>
      </c>
      <c r="F45" s="208">
        <v>13451.4</v>
      </c>
      <c r="G45" s="208">
        <v>11839.8</v>
      </c>
      <c r="H45" s="208">
        <v>59.2</v>
      </c>
      <c r="I45" s="48">
        <v>72348.600000000006</v>
      </c>
      <c r="J45" s="21"/>
      <c r="K45" s="21"/>
      <c r="L45" s="21"/>
      <c r="M45" s="21"/>
      <c r="N45" s="21"/>
      <c r="O45" s="30"/>
      <c r="P45" s="30"/>
      <c r="Q45" s="30"/>
      <c r="R45" s="30"/>
    </row>
    <row r="46" spans="1:18">
      <c r="A46" s="301"/>
      <c r="B46" s="302" t="s">
        <v>494</v>
      </c>
      <c r="C46" s="208">
        <v>6207.9</v>
      </c>
      <c r="D46" s="208">
        <v>9023.6</v>
      </c>
      <c r="E46" s="208">
        <v>7475.1</v>
      </c>
      <c r="F46" s="208">
        <v>6172.7</v>
      </c>
      <c r="G46" s="208">
        <v>4826.1000000000004</v>
      </c>
      <c r="H46" s="208">
        <v>74.2</v>
      </c>
      <c r="I46" s="48">
        <v>33779.699999999997</v>
      </c>
      <c r="J46" s="21"/>
      <c r="K46" s="21"/>
      <c r="L46" s="21"/>
      <c r="M46" s="21"/>
      <c r="N46" s="21"/>
      <c r="O46" s="30"/>
      <c r="P46" s="30"/>
      <c r="Q46" s="30"/>
      <c r="R46" s="30"/>
    </row>
    <row r="47" spans="1:18">
      <c r="A47" s="301"/>
      <c r="B47" s="302" t="s">
        <v>732</v>
      </c>
      <c r="C47" s="246"/>
      <c r="D47" s="45"/>
      <c r="E47" s="45"/>
      <c r="F47" s="45"/>
      <c r="G47" s="45"/>
      <c r="H47" s="208">
        <v>53488.800000000003</v>
      </c>
      <c r="I47" s="48">
        <v>53488.800000000003</v>
      </c>
      <c r="J47" s="21"/>
      <c r="K47" s="21"/>
      <c r="L47" s="21"/>
      <c r="M47" s="21"/>
      <c r="N47" s="21"/>
      <c r="O47" s="30"/>
      <c r="P47" s="30"/>
      <c r="Q47" s="30"/>
      <c r="R47" s="30"/>
    </row>
    <row r="48" spans="1:18">
      <c r="A48" s="307" t="s">
        <v>486</v>
      </c>
      <c r="B48" s="307" t="s">
        <v>250</v>
      </c>
      <c r="C48" s="308">
        <v>85236.2</v>
      </c>
      <c r="D48" s="56">
        <v>111089.60000000001</v>
      </c>
      <c r="E48" s="56">
        <v>91278</v>
      </c>
      <c r="F48" s="56">
        <v>84130.2</v>
      </c>
      <c r="G48" s="56">
        <v>75521.7</v>
      </c>
      <c r="H48" s="56">
        <v>54016.1</v>
      </c>
      <c r="I48" s="56">
        <v>501271.9</v>
      </c>
      <c r="J48" s="21"/>
      <c r="K48" s="21"/>
      <c r="L48" s="21"/>
      <c r="M48" s="21"/>
      <c r="N48" s="21"/>
      <c r="O48" s="30"/>
      <c r="P48" s="30"/>
      <c r="Q48" s="30"/>
      <c r="R48" s="30"/>
    </row>
    <row r="49" spans="1:18">
      <c r="A49" s="301" t="s">
        <v>495</v>
      </c>
      <c r="B49" s="302" t="s">
        <v>487</v>
      </c>
      <c r="C49" s="208">
        <v>1009</v>
      </c>
      <c r="D49" s="208">
        <v>1374.6</v>
      </c>
      <c r="E49" s="208">
        <v>1262.5</v>
      </c>
      <c r="F49" s="208">
        <v>1446.9</v>
      </c>
      <c r="G49" s="277">
        <v>893.4</v>
      </c>
      <c r="H49" s="208">
        <v>3.6</v>
      </c>
      <c r="I49" s="48">
        <v>5989.9</v>
      </c>
      <c r="J49" s="21"/>
      <c r="K49" s="21"/>
      <c r="L49" s="21"/>
      <c r="M49" s="21"/>
      <c r="N49" s="21"/>
      <c r="O49" s="30"/>
      <c r="P49" s="30"/>
      <c r="Q49" s="30"/>
      <c r="R49" s="30"/>
    </row>
    <row r="50" spans="1:18">
      <c r="A50" s="301"/>
      <c r="B50" s="304" t="s">
        <v>488</v>
      </c>
      <c r="C50" s="208">
        <v>2764.1</v>
      </c>
      <c r="D50" s="208">
        <v>2973</v>
      </c>
      <c r="E50" s="208">
        <v>2948.9</v>
      </c>
      <c r="F50" s="208">
        <v>2388</v>
      </c>
      <c r="G50" s="277">
        <v>2148.6</v>
      </c>
      <c r="H50" s="208">
        <v>7.5</v>
      </c>
      <c r="I50" s="48">
        <v>13230.1</v>
      </c>
      <c r="J50" s="21"/>
      <c r="K50" s="21"/>
      <c r="L50" s="21"/>
      <c r="M50" s="21"/>
      <c r="N50" s="21"/>
      <c r="O50" s="30"/>
      <c r="P50" s="30"/>
      <c r="Q50" s="30"/>
      <c r="R50" s="30"/>
    </row>
    <row r="51" spans="1:18">
      <c r="A51" s="301"/>
      <c r="B51" s="302" t="s">
        <v>489</v>
      </c>
      <c r="C51" s="208">
        <v>2198.5</v>
      </c>
      <c r="D51" s="208">
        <v>2368.6999999999998</v>
      </c>
      <c r="E51" s="208">
        <v>2579.6999999999998</v>
      </c>
      <c r="F51" s="208">
        <v>1726.4</v>
      </c>
      <c r="G51" s="277">
        <v>1713.4</v>
      </c>
      <c r="H51" s="208">
        <v>4.4000000000000004</v>
      </c>
      <c r="I51" s="48">
        <v>10590.9</v>
      </c>
      <c r="J51" s="21"/>
      <c r="K51" s="21"/>
      <c r="L51" s="21"/>
      <c r="M51" s="21"/>
      <c r="N51" s="21"/>
      <c r="O51" s="30"/>
      <c r="P51" s="30"/>
      <c r="Q51" s="30"/>
      <c r="R51" s="30"/>
    </row>
    <row r="52" spans="1:18">
      <c r="A52" s="301"/>
      <c r="B52" s="305" t="s">
        <v>490</v>
      </c>
      <c r="C52" s="208">
        <v>5713.6</v>
      </c>
      <c r="D52" s="208">
        <v>6124.1</v>
      </c>
      <c r="E52" s="208">
        <v>5050.6000000000004</v>
      </c>
      <c r="F52" s="208">
        <v>4884</v>
      </c>
      <c r="G52" s="277">
        <v>4396.3999999999996</v>
      </c>
      <c r="H52" s="208">
        <v>39.9</v>
      </c>
      <c r="I52" s="48">
        <v>26208.5</v>
      </c>
      <c r="J52" s="21"/>
      <c r="K52" s="21"/>
      <c r="L52" s="21"/>
      <c r="M52" s="21"/>
      <c r="N52" s="21"/>
      <c r="O52" s="30"/>
      <c r="P52" s="30"/>
      <c r="Q52" s="30"/>
      <c r="R52" s="30"/>
    </row>
    <row r="53" spans="1:18">
      <c r="A53" s="301"/>
      <c r="B53" s="302" t="s">
        <v>491</v>
      </c>
      <c r="C53" s="208">
        <v>13369.9</v>
      </c>
      <c r="D53" s="208">
        <v>16331.5</v>
      </c>
      <c r="E53" s="208">
        <v>12510.6</v>
      </c>
      <c r="F53" s="208">
        <v>12821.6</v>
      </c>
      <c r="G53" s="277">
        <v>12001.5</v>
      </c>
      <c r="H53" s="208">
        <v>95.9</v>
      </c>
      <c r="I53" s="48">
        <v>67131</v>
      </c>
      <c r="J53" s="21"/>
      <c r="K53" s="21"/>
      <c r="L53" s="21"/>
      <c r="M53" s="21"/>
      <c r="N53" s="21"/>
      <c r="O53" s="30"/>
      <c r="P53" s="30"/>
      <c r="Q53" s="30"/>
      <c r="R53" s="30"/>
    </row>
    <row r="54" spans="1:18">
      <c r="A54" s="301"/>
      <c r="B54" s="302" t="s">
        <v>492</v>
      </c>
      <c r="C54" s="208">
        <v>8151.3</v>
      </c>
      <c r="D54" s="208">
        <v>10885.7</v>
      </c>
      <c r="E54" s="208">
        <v>8955.7999999999993</v>
      </c>
      <c r="F54" s="208">
        <v>8669.1</v>
      </c>
      <c r="G54" s="277">
        <v>7912.6</v>
      </c>
      <c r="H54" s="208">
        <v>38.5</v>
      </c>
      <c r="I54" s="48">
        <v>44613</v>
      </c>
      <c r="J54" s="21"/>
      <c r="K54" s="21"/>
      <c r="L54" s="21"/>
      <c r="M54" s="21"/>
      <c r="N54" s="21"/>
      <c r="O54" s="30"/>
      <c r="P54" s="30"/>
      <c r="Q54" s="30"/>
      <c r="R54" s="30"/>
    </row>
    <row r="55" spans="1:18">
      <c r="A55" s="301"/>
      <c r="B55" s="302" t="s">
        <v>493</v>
      </c>
      <c r="C55" s="208">
        <v>5556.5</v>
      </c>
      <c r="D55" s="208">
        <v>9125.1</v>
      </c>
      <c r="E55" s="208">
        <v>8165.2</v>
      </c>
      <c r="F55" s="208">
        <v>6735.7</v>
      </c>
      <c r="G55" s="277">
        <v>5994.8</v>
      </c>
      <c r="H55" s="208">
        <v>29.3</v>
      </c>
      <c r="I55" s="48">
        <v>35606.699999999997</v>
      </c>
      <c r="J55" s="21"/>
      <c r="K55" s="21"/>
      <c r="L55" s="21"/>
      <c r="M55" s="21"/>
      <c r="N55" s="21"/>
      <c r="O55" s="30"/>
      <c r="P55" s="30"/>
      <c r="Q55" s="30"/>
      <c r="R55" s="30"/>
    </row>
    <row r="56" spans="1:18">
      <c r="A56" s="301"/>
      <c r="B56" s="302" t="s">
        <v>494</v>
      </c>
      <c r="C56" s="208">
        <v>2093.8000000000002</v>
      </c>
      <c r="D56" s="208">
        <v>3430.4</v>
      </c>
      <c r="E56" s="208">
        <v>3021.2</v>
      </c>
      <c r="F56" s="208">
        <v>2429.5</v>
      </c>
      <c r="G56" s="277">
        <v>1932.8</v>
      </c>
      <c r="H56" s="208">
        <v>25.3</v>
      </c>
      <c r="I56" s="48">
        <v>12933.1</v>
      </c>
      <c r="J56" s="21"/>
      <c r="K56" s="21"/>
      <c r="L56" s="21"/>
      <c r="M56" s="21"/>
      <c r="N56" s="21"/>
      <c r="O56" s="30"/>
      <c r="P56" s="30"/>
      <c r="Q56" s="30"/>
      <c r="R56" s="30"/>
    </row>
    <row r="57" spans="1:18">
      <c r="A57" s="307" t="s">
        <v>495</v>
      </c>
      <c r="B57" s="307" t="s">
        <v>250</v>
      </c>
      <c r="C57" s="308">
        <v>40856.5</v>
      </c>
      <c r="D57" s="56">
        <v>52613.2</v>
      </c>
      <c r="E57" s="56">
        <v>44494.400000000001</v>
      </c>
      <c r="F57" s="56">
        <v>41101.1</v>
      </c>
      <c r="G57" s="56">
        <v>36993.599999999999</v>
      </c>
      <c r="H57" s="56">
        <v>244.5</v>
      </c>
      <c r="I57" s="56">
        <v>216303.2</v>
      </c>
      <c r="J57" s="21"/>
      <c r="K57" s="21"/>
      <c r="L57" s="21"/>
      <c r="M57" s="21"/>
      <c r="N57" s="21"/>
      <c r="O57" s="30"/>
      <c r="P57" s="30"/>
      <c r="Q57" s="30"/>
      <c r="R57" s="30"/>
    </row>
    <row r="58" spans="1:18">
      <c r="A58" s="301" t="s">
        <v>496</v>
      </c>
      <c r="B58" s="302" t="s">
        <v>487</v>
      </c>
      <c r="C58" s="208">
        <v>847.5</v>
      </c>
      <c r="D58" s="208">
        <v>1385.8</v>
      </c>
      <c r="E58" s="208">
        <v>1038</v>
      </c>
      <c r="F58" s="208">
        <v>1083.8</v>
      </c>
      <c r="G58" s="208">
        <v>829.4</v>
      </c>
      <c r="H58" s="208">
        <v>6.1</v>
      </c>
      <c r="I58" s="48">
        <v>5190.6000000000004</v>
      </c>
      <c r="J58" s="21"/>
      <c r="K58" s="21"/>
      <c r="L58" s="21"/>
      <c r="M58" s="21"/>
      <c r="N58" s="21"/>
      <c r="O58" s="30"/>
      <c r="P58" s="30"/>
      <c r="Q58" s="30"/>
      <c r="R58" s="30"/>
    </row>
    <row r="59" spans="1:18">
      <c r="A59" s="301"/>
      <c r="B59" s="304" t="s">
        <v>488</v>
      </c>
      <c r="C59" s="208">
        <v>1729</v>
      </c>
      <c r="D59" s="208">
        <v>2166.6</v>
      </c>
      <c r="E59" s="208">
        <v>1930.9</v>
      </c>
      <c r="F59" s="208">
        <v>1865.8</v>
      </c>
      <c r="G59" s="208">
        <v>1562.8</v>
      </c>
      <c r="H59" s="208">
        <v>10.6</v>
      </c>
      <c r="I59" s="48">
        <v>9265.7999999999993</v>
      </c>
      <c r="J59" s="21"/>
      <c r="K59" s="21"/>
      <c r="L59" s="21"/>
      <c r="M59" s="21"/>
      <c r="N59" s="21"/>
      <c r="O59" s="30"/>
      <c r="P59" s="30"/>
      <c r="Q59" s="30"/>
      <c r="R59" s="30"/>
    </row>
    <row r="60" spans="1:18">
      <c r="A60" s="301"/>
      <c r="B60" s="302" t="s">
        <v>489</v>
      </c>
      <c r="C60" s="208">
        <v>1680.1</v>
      </c>
      <c r="D60" s="208">
        <v>2231.6</v>
      </c>
      <c r="E60" s="208">
        <v>1881.4</v>
      </c>
      <c r="F60" s="208">
        <v>1865.9</v>
      </c>
      <c r="G60" s="208">
        <v>1603.8</v>
      </c>
      <c r="H60" s="208">
        <v>8.1</v>
      </c>
      <c r="I60" s="48">
        <v>9271</v>
      </c>
      <c r="J60" s="21"/>
      <c r="K60" s="21"/>
      <c r="L60" s="21"/>
      <c r="M60" s="21"/>
      <c r="N60" s="21"/>
      <c r="O60" s="30"/>
      <c r="P60" s="30"/>
      <c r="Q60" s="30"/>
      <c r="R60" s="30"/>
    </row>
    <row r="61" spans="1:18">
      <c r="A61" s="301"/>
      <c r="B61" s="305" t="s">
        <v>490</v>
      </c>
      <c r="C61" s="208">
        <v>6774.8</v>
      </c>
      <c r="D61" s="208">
        <v>7932.3</v>
      </c>
      <c r="E61" s="208">
        <v>6608.2</v>
      </c>
      <c r="F61" s="208">
        <v>6052.7</v>
      </c>
      <c r="G61" s="208">
        <v>5586.5</v>
      </c>
      <c r="H61" s="208">
        <v>45.6</v>
      </c>
      <c r="I61" s="48">
        <v>33000.1</v>
      </c>
      <c r="J61" s="21"/>
      <c r="K61" s="21"/>
      <c r="L61" s="21"/>
      <c r="M61" s="21"/>
      <c r="N61" s="21"/>
      <c r="O61" s="30"/>
      <c r="P61" s="30"/>
      <c r="Q61" s="30"/>
      <c r="R61" s="30"/>
    </row>
    <row r="62" spans="1:18">
      <c r="A62" s="301"/>
      <c r="B62" s="302" t="s">
        <v>491</v>
      </c>
      <c r="C62" s="208">
        <v>15132.5</v>
      </c>
      <c r="D62" s="208">
        <v>19248.099999999999</v>
      </c>
      <c r="E62" s="208">
        <v>14928.9</v>
      </c>
      <c r="F62" s="208">
        <v>14170.4</v>
      </c>
      <c r="G62" s="208">
        <v>13340.9</v>
      </c>
      <c r="H62" s="208">
        <v>104.4</v>
      </c>
      <c r="I62" s="48">
        <v>76925.3</v>
      </c>
      <c r="J62" s="21"/>
      <c r="K62" s="21"/>
      <c r="L62" s="21"/>
      <c r="M62" s="21"/>
      <c r="N62" s="21"/>
      <c r="O62" s="30"/>
      <c r="P62" s="30"/>
      <c r="Q62" s="30"/>
      <c r="R62" s="30"/>
    </row>
    <row r="63" spans="1:18">
      <c r="A63" s="301"/>
      <c r="B63" s="302" t="s">
        <v>492</v>
      </c>
      <c r="C63" s="208">
        <v>7605.1</v>
      </c>
      <c r="D63" s="208">
        <v>10196.4</v>
      </c>
      <c r="E63" s="208">
        <v>8010</v>
      </c>
      <c r="F63" s="208">
        <v>7531.5</v>
      </c>
      <c r="G63" s="208">
        <v>6866.3</v>
      </c>
      <c r="H63" s="208">
        <v>29.3</v>
      </c>
      <c r="I63" s="48">
        <v>40238.699999999997</v>
      </c>
      <c r="J63" s="21"/>
      <c r="K63" s="21"/>
      <c r="L63" s="21"/>
      <c r="M63" s="21"/>
      <c r="N63" s="21"/>
      <c r="O63" s="30"/>
      <c r="P63" s="30"/>
      <c r="Q63" s="30"/>
      <c r="R63" s="30"/>
    </row>
    <row r="64" spans="1:18">
      <c r="A64" s="301"/>
      <c r="B64" s="302" t="s">
        <v>493</v>
      </c>
      <c r="C64" s="208">
        <v>6496.6</v>
      </c>
      <c r="D64" s="208">
        <v>9722.4</v>
      </c>
      <c r="E64" s="208">
        <v>7932.3</v>
      </c>
      <c r="F64" s="208">
        <v>6715.7</v>
      </c>
      <c r="G64" s="208">
        <v>5845</v>
      </c>
      <c r="H64" s="208">
        <v>29.9</v>
      </c>
      <c r="I64" s="48">
        <v>36741.9</v>
      </c>
      <c r="J64" s="21"/>
      <c r="K64" s="21"/>
      <c r="L64" s="104"/>
      <c r="M64" s="21"/>
      <c r="N64" s="21"/>
      <c r="O64" s="30"/>
      <c r="P64" s="30"/>
      <c r="Q64" s="30"/>
      <c r="R64" s="30"/>
    </row>
    <row r="65" spans="1:18">
      <c r="A65" s="301"/>
      <c r="B65" s="302" t="s">
        <v>494</v>
      </c>
      <c r="C65" s="208">
        <v>4114.1000000000004</v>
      </c>
      <c r="D65" s="208">
        <v>5593.2</v>
      </c>
      <c r="E65" s="208">
        <v>4453.8999999999996</v>
      </c>
      <c r="F65" s="208">
        <v>3743.3</v>
      </c>
      <c r="G65" s="208">
        <v>2893.3</v>
      </c>
      <c r="H65" s="208">
        <v>48.9</v>
      </c>
      <c r="I65" s="48">
        <v>20846.599999999999</v>
      </c>
      <c r="J65" s="21"/>
      <c r="K65" s="21"/>
      <c r="L65" s="21"/>
      <c r="M65" s="21"/>
      <c r="N65" s="21"/>
      <c r="O65" s="30"/>
      <c r="P65" s="30"/>
      <c r="Q65" s="30"/>
      <c r="R65" s="30"/>
    </row>
    <row r="66" spans="1:18">
      <c r="A66" s="309" t="s">
        <v>496</v>
      </c>
      <c r="B66" s="307" t="s">
        <v>250</v>
      </c>
      <c r="C66" s="308">
        <v>44379.7</v>
      </c>
      <c r="D66" s="56">
        <v>58476.4</v>
      </c>
      <c r="E66" s="56">
        <v>46783.6</v>
      </c>
      <c r="F66" s="56">
        <v>43029.1</v>
      </c>
      <c r="G66" s="56">
        <v>38528.199999999997</v>
      </c>
      <c r="H66" s="56">
        <v>282.89999999999998</v>
      </c>
      <c r="I66" s="48">
        <v>231479.9</v>
      </c>
      <c r="J66" s="21"/>
      <c r="K66" s="21"/>
      <c r="L66" s="21"/>
      <c r="M66" s="21"/>
      <c r="N66" s="21"/>
      <c r="O66" s="30"/>
      <c r="P66" s="30"/>
      <c r="Q66" s="30"/>
      <c r="R66" s="30"/>
    </row>
    <row r="67" spans="1:18">
      <c r="A67" s="21"/>
      <c r="B67" s="21"/>
      <c r="C67" s="21"/>
      <c r="D67" s="21"/>
      <c r="E67" s="21"/>
      <c r="F67" s="21"/>
      <c r="G67" s="21"/>
      <c r="H67" s="21"/>
      <c r="I67" s="21"/>
      <c r="J67" s="21"/>
      <c r="K67" s="21"/>
      <c r="L67" s="21"/>
      <c r="M67" s="104"/>
      <c r="N67" s="21"/>
      <c r="O67" s="30"/>
      <c r="P67" s="30"/>
      <c r="Q67" s="30"/>
      <c r="R67" s="30"/>
    </row>
    <row r="68" spans="1:18" ht="17.25">
      <c r="A68" s="184" t="s">
        <v>497</v>
      </c>
      <c r="B68" s="104"/>
      <c r="C68" s="104"/>
      <c r="D68" s="104"/>
      <c r="E68" s="104"/>
      <c r="F68" s="104"/>
      <c r="G68" s="104"/>
      <c r="H68" s="104"/>
      <c r="I68" s="104"/>
      <c r="J68" s="104"/>
      <c r="K68" s="104"/>
      <c r="L68" s="21"/>
      <c r="M68" s="21"/>
      <c r="N68" s="104"/>
      <c r="O68" s="30"/>
      <c r="P68" s="30"/>
      <c r="Q68" s="30"/>
      <c r="R68" s="30"/>
    </row>
    <row r="69" spans="1:18" ht="45.75">
      <c r="A69" s="105" t="s">
        <v>484</v>
      </c>
      <c r="B69" s="300" t="s">
        <v>485</v>
      </c>
      <c r="C69" s="115" t="s">
        <v>438</v>
      </c>
      <c r="D69" s="41" t="s">
        <v>439</v>
      </c>
      <c r="E69" s="41" t="s">
        <v>440</v>
      </c>
      <c r="F69" s="41" t="s">
        <v>441</v>
      </c>
      <c r="G69" s="41" t="s">
        <v>442</v>
      </c>
      <c r="H69" s="41" t="s">
        <v>734</v>
      </c>
      <c r="I69" s="41" t="s">
        <v>443</v>
      </c>
      <c r="J69" s="21"/>
      <c r="K69" s="21"/>
      <c r="L69" s="21"/>
      <c r="M69" s="21"/>
      <c r="N69" s="21"/>
      <c r="O69" s="30"/>
      <c r="P69" s="30"/>
      <c r="Q69" s="30"/>
      <c r="R69" s="30"/>
    </row>
    <row r="70" spans="1:18">
      <c r="A70" s="301" t="s">
        <v>486</v>
      </c>
      <c r="B70" s="302" t="s">
        <v>487</v>
      </c>
      <c r="C70" s="311">
        <v>20.47</v>
      </c>
      <c r="D70" s="312">
        <v>21.85</v>
      </c>
      <c r="E70" s="312">
        <v>25.8</v>
      </c>
      <c r="F70" s="312">
        <v>22.48</v>
      </c>
      <c r="G70" s="312">
        <v>21.12</v>
      </c>
      <c r="H70" s="312">
        <v>22.86</v>
      </c>
      <c r="I70" s="313">
        <v>22.33</v>
      </c>
      <c r="J70" s="21"/>
      <c r="K70" s="21"/>
      <c r="L70" s="21"/>
      <c r="M70" s="21"/>
      <c r="N70" s="21"/>
      <c r="O70" s="30"/>
      <c r="P70" s="30"/>
      <c r="Q70" s="30"/>
      <c r="R70" s="30"/>
    </row>
    <row r="71" spans="1:18">
      <c r="A71" s="314"/>
      <c r="B71" s="304" t="s">
        <v>488</v>
      </c>
      <c r="C71" s="311">
        <v>25.91</v>
      </c>
      <c r="D71" s="312">
        <v>23.92</v>
      </c>
      <c r="E71" s="312">
        <v>26.72</v>
      </c>
      <c r="F71" s="312">
        <v>23.2</v>
      </c>
      <c r="G71" s="312">
        <v>23.03</v>
      </c>
      <c r="H71" s="312">
        <v>24.09</v>
      </c>
      <c r="I71" s="313">
        <v>24.55</v>
      </c>
      <c r="J71" s="21"/>
      <c r="K71" s="21"/>
      <c r="L71" s="21"/>
      <c r="M71" s="21"/>
      <c r="N71" s="21"/>
      <c r="O71" s="30"/>
      <c r="P71" s="30"/>
      <c r="Q71" s="30"/>
      <c r="R71" s="30"/>
    </row>
    <row r="72" spans="1:18">
      <c r="A72" s="314"/>
      <c r="B72" s="302" t="s">
        <v>489</v>
      </c>
      <c r="C72" s="311">
        <v>16.579999999999998</v>
      </c>
      <c r="D72" s="312">
        <v>15.81</v>
      </c>
      <c r="E72" s="312">
        <v>19.41</v>
      </c>
      <c r="F72" s="312">
        <v>15.65</v>
      </c>
      <c r="G72" s="312">
        <v>16.170000000000002</v>
      </c>
      <c r="H72" s="312">
        <v>9.07</v>
      </c>
      <c r="I72" s="313">
        <v>16.68</v>
      </c>
      <c r="J72" s="21"/>
      <c r="K72" s="21"/>
      <c r="L72" s="21"/>
      <c r="M72" s="21"/>
      <c r="N72" s="21"/>
      <c r="O72" s="30"/>
      <c r="P72" s="30"/>
      <c r="Q72" s="30"/>
      <c r="R72" s="30"/>
    </row>
    <row r="73" spans="1:18">
      <c r="A73" s="314"/>
      <c r="B73" s="305" t="s">
        <v>490</v>
      </c>
      <c r="C73" s="311">
        <v>10.08</v>
      </c>
      <c r="D73" s="312">
        <v>10.46</v>
      </c>
      <c r="E73" s="312">
        <v>11.72</v>
      </c>
      <c r="F73" s="312">
        <v>10.71</v>
      </c>
      <c r="G73" s="312">
        <v>10.55</v>
      </c>
      <c r="H73" s="312">
        <v>11.3</v>
      </c>
      <c r="I73" s="313">
        <v>10.66</v>
      </c>
      <c r="J73" s="21"/>
      <c r="K73" s="21"/>
      <c r="L73" s="21"/>
      <c r="M73" s="21"/>
      <c r="N73" s="21"/>
      <c r="O73" s="30"/>
      <c r="P73" s="30"/>
      <c r="Q73" s="30"/>
      <c r="R73" s="30"/>
    </row>
    <row r="74" spans="1:18">
      <c r="A74" s="314"/>
      <c r="B74" s="302" t="s">
        <v>491</v>
      </c>
      <c r="C74" s="311">
        <v>10.15</v>
      </c>
      <c r="D74" s="312">
        <v>10.52</v>
      </c>
      <c r="E74" s="312">
        <v>11.04</v>
      </c>
      <c r="F74" s="312">
        <v>9.84</v>
      </c>
      <c r="G74" s="312">
        <v>9.59</v>
      </c>
      <c r="H74" s="312">
        <v>9.19</v>
      </c>
      <c r="I74" s="313">
        <v>10.23</v>
      </c>
      <c r="J74" s="21"/>
      <c r="K74" s="21"/>
      <c r="L74" s="21"/>
      <c r="M74" s="21"/>
      <c r="N74" s="21"/>
      <c r="O74" s="30"/>
      <c r="P74" s="30"/>
      <c r="Q74" s="30"/>
      <c r="R74" s="30"/>
    </row>
    <row r="75" spans="1:18">
      <c r="A75" s="314"/>
      <c r="B75" s="302" t="s">
        <v>492</v>
      </c>
      <c r="C75" s="311">
        <v>10.54</v>
      </c>
      <c r="D75" s="312">
        <v>10.8</v>
      </c>
      <c r="E75" s="312">
        <v>10.96</v>
      </c>
      <c r="F75" s="312">
        <v>10</v>
      </c>
      <c r="G75" s="312">
        <v>9.16</v>
      </c>
      <c r="H75" s="312">
        <v>8.3699999999999992</v>
      </c>
      <c r="I75" s="313">
        <v>10.3</v>
      </c>
      <c r="J75" s="21"/>
      <c r="K75" s="21"/>
      <c r="L75" s="21"/>
      <c r="M75" s="21"/>
      <c r="N75" s="21"/>
      <c r="O75" s="30"/>
      <c r="P75" s="30"/>
      <c r="Q75" s="30"/>
      <c r="R75" s="30"/>
    </row>
    <row r="76" spans="1:18">
      <c r="A76" s="314"/>
      <c r="B76" s="302" t="s">
        <v>493</v>
      </c>
      <c r="C76" s="311">
        <v>10.36</v>
      </c>
      <c r="D76" s="312">
        <v>10.65</v>
      </c>
      <c r="E76" s="312">
        <v>11.04</v>
      </c>
      <c r="F76" s="312">
        <v>9.5299999999999994</v>
      </c>
      <c r="G76" s="312">
        <v>9.2899999999999991</v>
      </c>
      <c r="H76" s="312">
        <v>9.7200000000000006</v>
      </c>
      <c r="I76" s="313">
        <v>10.210000000000001</v>
      </c>
      <c r="J76" s="21"/>
      <c r="K76" s="21"/>
      <c r="L76" s="21"/>
      <c r="M76" s="21"/>
      <c r="N76" s="21"/>
      <c r="O76" s="30"/>
      <c r="P76" s="30"/>
      <c r="Q76" s="30"/>
      <c r="R76" s="30"/>
    </row>
    <row r="77" spans="1:18">
      <c r="A77" s="314"/>
      <c r="B77" s="302" t="s">
        <v>494</v>
      </c>
      <c r="C77" s="311">
        <v>10.36</v>
      </c>
      <c r="D77" s="312">
        <v>10.61</v>
      </c>
      <c r="E77" s="312">
        <v>10.71</v>
      </c>
      <c r="F77" s="312">
        <v>9.4700000000000006</v>
      </c>
      <c r="G77" s="312">
        <v>9.35</v>
      </c>
      <c r="H77" s="312">
        <v>9.27</v>
      </c>
      <c r="I77" s="313">
        <v>10.16</v>
      </c>
      <c r="J77" s="21"/>
      <c r="K77" s="21"/>
      <c r="L77" s="21"/>
      <c r="M77" s="21"/>
      <c r="N77" s="21"/>
      <c r="O77" s="30"/>
      <c r="P77" s="30"/>
      <c r="Q77" s="30"/>
      <c r="R77" s="30"/>
    </row>
    <row r="78" spans="1:18">
      <c r="A78" s="314"/>
      <c r="B78" s="302" t="s">
        <v>732</v>
      </c>
      <c r="C78" s="312"/>
      <c r="D78" s="312"/>
      <c r="E78" s="312"/>
      <c r="F78" s="312"/>
      <c r="G78" s="312"/>
      <c r="H78" s="312">
        <v>11.89</v>
      </c>
      <c r="I78" s="313">
        <v>11.89</v>
      </c>
      <c r="J78" s="21"/>
      <c r="K78" s="21"/>
      <c r="L78" s="21"/>
      <c r="M78" s="21"/>
      <c r="N78" s="21"/>
      <c r="O78" s="30"/>
      <c r="P78" s="30"/>
      <c r="Q78" s="30"/>
      <c r="R78" s="30"/>
    </row>
    <row r="79" spans="1:18">
      <c r="A79" s="315"/>
      <c r="B79" s="307" t="s">
        <v>250</v>
      </c>
      <c r="C79" s="316">
        <v>10.92</v>
      </c>
      <c r="D79" s="317">
        <v>11.19</v>
      </c>
      <c r="E79" s="317">
        <v>11.87</v>
      </c>
      <c r="F79" s="317">
        <v>10.55</v>
      </c>
      <c r="G79" s="317">
        <v>10.15</v>
      </c>
      <c r="H79" s="317">
        <v>11.87</v>
      </c>
      <c r="I79" s="317">
        <v>11.05</v>
      </c>
      <c r="J79" s="21"/>
      <c r="K79" s="21"/>
      <c r="L79" s="21"/>
      <c r="M79" s="21"/>
      <c r="N79" s="21"/>
      <c r="O79" s="30"/>
      <c r="P79" s="30"/>
      <c r="Q79" s="30"/>
      <c r="R79" s="30"/>
    </row>
    <row r="80" spans="1:18">
      <c r="A80" s="301" t="s">
        <v>495</v>
      </c>
      <c r="B80" s="302" t="s">
        <v>487</v>
      </c>
      <c r="C80" s="311">
        <v>21.85</v>
      </c>
      <c r="D80" s="312">
        <v>20.98</v>
      </c>
      <c r="E80" s="312">
        <v>25.78</v>
      </c>
      <c r="F80" s="312">
        <v>23.74</v>
      </c>
      <c r="G80" s="312">
        <v>21.62</v>
      </c>
      <c r="H80" s="312">
        <v>19.28</v>
      </c>
      <c r="I80" s="313">
        <v>22.76</v>
      </c>
      <c r="J80" s="21"/>
      <c r="K80" s="21"/>
      <c r="L80" s="21"/>
      <c r="M80" s="21"/>
      <c r="N80" s="21"/>
      <c r="O80" s="30"/>
      <c r="P80" s="30"/>
      <c r="Q80" s="30"/>
      <c r="R80" s="30"/>
    </row>
    <row r="81" spans="1:18">
      <c r="A81" s="314"/>
      <c r="B81" s="304" t="s">
        <v>488</v>
      </c>
      <c r="C81" s="311">
        <v>29.47</v>
      </c>
      <c r="D81" s="312">
        <v>26.11</v>
      </c>
      <c r="E81" s="312">
        <v>29.05</v>
      </c>
      <c r="F81" s="312">
        <v>23.97</v>
      </c>
      <c r="G81" s="312">
        <v>25.46</v>
      </c>
      <c r="H81" s="312">
        <v>17.510000000000002</v>
      </c>
      <c r="I81" s="313">
        <v>26.8</v>
      </c>
      <c r="J81" s="21"/>
      <c r="K81" s="21"/>
      <c r="L81" s="21"/>
      <c r="M81" s="21"/>
      <c r="N81" s="21"/>
      <c r="O81" s="30"/>
      <c r="P81" s="30"/>
      <c r="Q81" s="30"/>
      <c r="R81" s="30"/>
    </row>
    <row r="82" spans="1:18">
      <c r="A82" s="314"/>
      <c r="B82" s="302" t="s">
        <v>489</v>
      </c>
      <c r="C82" s="311">
        <v>21.79</v>
      </c>
      <c r="D82" s="312">
        <v>20.11</v>
      </c>
      <c r="E82" s="312">
        <v>25.82</v>
      </c>
      <c r="F82" s="312">
        <v>18.489999999999998</v>
      </c>
      <c r="G82" s="312">
        <v>19.27</v>
      </c>
      <c r="H82" s="312">
        <v>8.6199999999999992</v>
      </c>
      <c r="I82" s="313">
        <v>21.12</v>
      </c>
      <c r="J82" s="21"/>
      <c r="K82" s="21"/>
      <c r="L82" s="21"/>
      <c r="M82" s="21"/>
      <c r="N82" s="21"/>
      <c r="O82" s="30"/>
      <c r="P82" s="30"/>
      <c r="Q82" s="30"/>
      <c r="R82" s="30"/>
    </row>
    <row r="83" spans="1:18">
      <c r="A83" s="314"/>
      <c r="B83" s="305" t="s">
        <v>490</v>
      </c>
      <c r="C83" s="311">
        <v>11.56</v>
      </c>
      <c r="D83" s="312">
        <v>12.06</v>
      </c>
      <c r="E83" s="312">
        <v>13.66</v>
      </c>
      <c r="F83" s="312">
        <v>12.54</v>
      </c>
      <c r="G83" s="312">
        <v>12.03</v>
      </c>
      <c r="H83" s="312">
        <v>12.42</v>
      </c>
      <c r="I83" s="313">
        <v>12.31</v>
      </c>
      <c r="J83" s="21"/>
      <c r="K83" s="21"/>
      <c r="L83" s="21"/>
      <c r="M83" s="21"/>
      <c r="N83" s="21"/>
      <c r="O83" s="30"/>
      <c r="P83" s="30"/>
      <c r="Q83" s="30"/>
      <c r="R83" s="30"/>
    </row>
    <row r="84" spans="1:18">
      <c r="A84" s="314"/>
      <c r="B84" s="302" t="s">
        <v>491</v>
      </c>
      <c r="C84" s="311">
        <v>10.93</v>
      </c>
      <c r="D84" s="312">
        <v>11.42</v>
      </c>
      <c r="E84" s="312">
        <v>11.85</v>
      </c>
      <c r="F84" s="312">
        <v>10.56</v>
      </c>
      <c r="G84" s="312">
        <v>10.23</v>
      </c>
      <c r="H84" s="312">
        <v>9.1199999999999992</v>
      </c>
      <c r="I84" s="313">
        <v>10.99</v>
      </c>
      <c r="J84" s="21"/>
      <c r="K84" s="21"/>
      <c r="L84" s="21"/>
      <c r="M84" s="21"/>
      <c r="N84" s="21"/>
      <c r="O84" s="30"/>
      <c r="P84" s="30"/>
      <c r="Q84" s="30"/>
      <c r="R84" s="30"/>
    </row>
    <row r="85" spans="1:18">
      <c r="A85" s="314"/>
      <c r="B85" s="302" t="s">
        <v>492</v>
      </c>
      <c r="C85" s="311">
        <v>11.49</v>
      </c>
      <c r="D85" s="312">
        <v>11.91</v>
      </c>
      <c r="E85" s="312">
        <v>12.04</v>
      </c>
      <c r="F85" s="312">
        <v>11.1</v>
      </c>
      <c r="G85" s="312">
        <v>9.93</v>
      </c>
      <c r="H85" s="312">
        <v>9.2200000000000006</v>
      </c>
      <c r="I85" s="313">
        <v>11.29</v>
      </c>
      <c r="J85" s="21"/>
      <c r="K85" s="21"/>
      <c r="L85" s="21"/>
      <c r="M85" s="21"/>
      <c r="N85" s="21"/>
      <c r="O85" s="30"/>
      <c r="P85" s="30"/>
      <c r="Q85" s="30"/>
      <c r="R85" s="30"/>
    </row>
    <row r="86" spans="1:18">
      <c r="A86" s="314"/>
      <c r="B86" s="302" t="s">
        <v>493</v>
      </c>
      <c r="C86" s="311">
        <v>11.42</v>
      </c>
      <c r="D86" s="312">
        <v>11.93</v>
      </c>
      <c r="E86" s="312">
        <v>12.38</v>
      </c>
      <c r="F86" s="312">
        <v>10.64</v>
      </c>
      <c r="G86" s="312">
        <v>10.210000000000001</v>
      </c>
      <c r="H86" s="312">
        <v>9.64</v>
      </c>
      <c r="I86" s="313">
        <v>11.36</v>
      </c>
      <c r="J86" s="21"/>
      <c r="K86" s="21"/>
      <c r="L86" s="21"/>
      <c r="M86" s="21"/>
      <c r="N86" s="21"/>
      <c r="O86" s="30"/>
      <c r="P86" s="30"/>
      <c r="Q86" s="30"/>
      <c r="R86" s="30"/>
    </row>
    <row r="87" spans="1:18">
      <c r="A87" s="314"/>
      <c r="B87" s="302" t="s">
        <v>494</v>
      </c>
      <c r="C87" s="311">
        <v>10.94</v>
      </c>
      <c r="D87" s="312">
        <v>11.64</v>
      </c>
      <c r="E87" s="312">
        <v>12</v>
      </c>
      <c r="F87" s="312">
        <v>10.58</v>
      </c>
      <c r="G87" s="312">
        <v>10.039999999999999</v>
      </c>
      <c r="H87" s="312">
        <v>10.28</v>
      </c>
      <c r="I87" s="313">
        <v>11.12</v>
      </c>
      <c r="J87" s="21"/>
      <c r="K87" s="21"/>
      <c r="L87" s="21"/>
      <c r="M87" s="21"/>
      <c r="N87" s="21"/>
      <c r="O87" s="30"/>
      <c r="P87" s="30"/>
      <c r="Q87" s="30"/>
      <c r="R87" s="30"/>
    </row>
    <row r="88" spans="1:18">
      <c r="A88" s="315"/>
      <c r="B88" s="307" t="s">
        <v>250</v>
      </c>
      <c r="C88" s="316">
        <v>12.21</v>
      </c>
      <c r="D88" s="317">
        <v>12.5</v>
      </c>
      <c r="E88" s="317">
        <v>13.36</v>
      </c>
      <c r="F88" s="317">
        <v>11.74</v>
      </c>
      <c r="G88" s="317">
        <v>11.11</v>
      </c>
      <c r="H88" s="317">
        <v>9.9600000000000009</v>
      </c>
      <c r="I88" s="317">
        <v>12.19</v>
      </c>
      <c r="J88" s="21"/>
      <c r="K88" s="21"/>
      <c r="L88" s="21"/>
      <c r="M88" s="21"/>
      <c r="N88" s="21"/>
      <c r="O88" s="30"/>
      <c r="P88" s="30"/>
      <c r="Q88" s="30"/>
      <c r="R88" s="30"/>
    </row>
    <row r="89" spans="1:18">
      <c r="A89" s="301" t="s">
        <v>496</v>
      </c>
      <c r="B89" s="302" t="s">
        <v>487</v>
      </c>
      <c r="C89" s="311">
        <v>19.04</v>
      </c>
      <c r="D89" s="312">
        <v>22.78</v>
      </c>
      <c r="E89" s="312">
        <v>25.83</v>
      </c>
      <c r="F89" s="312">
        <v>20.98</v>
      </c>
      <c r="G89" s="312">
        <v>20.61</v>
      </c>
      <c r="H89" s="312">
        <v>25.64</v>
      </c>
      <c r="I89" s="313">
        <v>21.84</v>
      </c>
      <c r="J89" s="21"/>
      <c r="K89" s="21"/>
      <c r="L89" s="21"/>
      <c r="M89" s="21"/>
      <c r="N89" s="21"/>
      <c r="O89" s="30"/>
      <c r="P89" s="30"/>
      <c r="Q89" s="30"/>
      <c r="R89" s="30"/>
    </row>
    <row r="90" spans="1:18">
      <c r="A90" s="314"/>
      <c r="B90" s="304" t="s">
        <v>488</v>
      </c>
      <c r="C90" s="311">
        <v>21.72</v>
      </c>
      <c r="D90" s="312">
        <v>21.45</v>
      </c>
      <c r="E90" s="312">
        <v>23.81</v>
      </c>
      <c r="F90" s="312">
        <v>22.28</v>
      </c>
      <c r="G90" s="312">
        <v>20.350000000000001</v>
      </c>
      <c r="H90" s="312">
        <v>32.72</v>
      </c>
      <c r="I90" s="313">
        <v>21.93</v>
      </c>
      <c r="J90" s="21"/>
      <c r="K90" s="21"/>
      <c r="L90" s="21"/>
      <c r="M90" s="21"/>
      <c r="N90" s="21"/>
      <c r="O90" s="30"/>
      <c r="P90" s="30"/>
      <c r="Q90" s="30"/>
      <c r="R90" s="30"/>
    </row>
    <row r="91" spans="1:18">
      <c r="A91" s="314"/>
      <c r="B91" s="302" t="s">
        <v>489</v>
      </c>
      <c r="C91" s="311">
        <v>12.63</v>
      </c>
      <c r="D91" s="312">
        <v>12.89</v>
      </c>
      <c r="E91" s="312">
        <v>14.47</v>
      </c>
      <c r="F91" s="312">
        <v>13.7</v>
      </c>
      <c r="G91" s="312">
        <v>13.8</v>
      </c>
      <c r="H91" s="312">
        <v>9.33</v>
      </c>
      <c r="I91" s="313">
        <v>13.45</v>
      </c>
      <c r="J91" s="21"/>
      <c r="K91" s="21"/>
      <c r="L91" s="21"/>
      <c r="M91" s="21"/>
      <c r="N91" s="21"/>
      <c r="O91" s="30"/>
      <c r="P91" s="30"/>
      <c r="Q91" s="30"/>
      <c r="R91" s="30"/>
    </row>
    <row r="92" spans="1:18">
      <c r="A92" s="314"/>
      <c r="B92" s="305" t="s">
        <v>490</v>
      </c>
      <c r="C92" s="311">
        <v>9.09</v>
      </c>
      <c r="D92" s="312">
        <v>9.49</v>
      </c>
      <c r="E92" s="312">
        <v>10.57</v>
      </c>
      <c r="F92" s="312">
        <v>9.58</v>
      </c>
      <c r="G92" s="312">
        <v>9.61</v>
      </c>
      <c r="H92" s="312">
        <v>10.47</v>
      </c>
      <c r="I92" s="313">
        <v>9.64</v>
      </c>
      <c r="J92" s="21"/>
      <c r="K92" s="21"/>
      <c r="L92" s="21"/>
      <c r="M92" s="21"/>
      <c r="N92" s="21"/>
      <c r="O92" s="30"/>
      <c r="P92" s="30"/>
      <c r="Q92" s="30"/>
      <c r="R92" s="30"/>
    </row>
    <row r="93" spans="1:18">
      <c r="A93" s="314"/>
      <c r="B93" s="302" t="s">
        <v>491</v>
      </c>
      <c r="C93" s="311">
        <v>9.5500000000000007</v>
      </c>
      <c r="D93" s="312">
        <v>9.86</v>
      </c>
      <c r="E93" s="312">
        <v>10.44</v>
      </c>
      <c r="F93" s="312">
        <v>9.27</v>
      </c>
      <c r="G93" s="312">
        <v>9.08</v>
      </c>
      <c r="H93" s="312">
        <v>9.25</v>
      </c>
      <c r="I93" s="313">
        <v>9.64</v>
      </c>
      <c r="J93" s="21"/>
      <c r="K93" s="21"/>
      <c r="L93" s="30"/>
      <c r="M93" s="21"/>
      <c r="N93" s="21"/>
      <c r="O93" s="30"/>
      <c r="P93" s="30"/>
      <c r="Q93" s="30"/>
      <c r="R93" s="30"/>
    </row>
    <row r="94" spans="1:18">
      <c r="A94" s="314"/>
      <c r="B94" s="302" t="s">
        <v>492</v>
      </c>
      <c r="C94" s="311">
        <v>9.68</v>
      </c>
      <c r="D94" s="312">
        <v>9.83</v>
      </c>
      <c r="E94" s="312">
        <v>9.9700000000000006</v>
      </c>
      <c r="F94" s="312">
        <v>8.98</v>
      </c>
      <c r="G94" s="312">
        <v>8.41</v>
      </c>
      <c r="H94" s="312">
        <v>7.47</v>
      </c>
      <c r="I94" s="313">
        <v>9.39</v>
      </c>
      <c r="J94" s="21"/>
      <c r="K94" s="21"/>
      <c r="L94" s="30"/>
      <c r="M94" s="21"/>
      <c r="N94" s="21"/>
      <c r="O94" s="30"/>
      <c r="P94" s="30"/>
      <c r="Q94" s="30"/>
      <c r="R94" s="30"/>
    </row>
    <row r="95" spans="1:18">
      <c r="A95" s="314"/>
      <c r="B95" s="302" t="s">
        <v>493</v>
      </c>
      <c r="C95" s="311">
        <v>9.6</v>
      </c>
      <c r="D95" s="312">
        <v>9.68</v>
      </c>
      <c r="E95" s="312">
        <v>9.93</v>
      </c>
      <c r="F95" s="312">
        <v>8.6300000000000008</v>
      </c>
      <c r="G95" s="312">
        <v>8.5</v>
      </c>
      <c r="H95" s="312">
        <v>9.81</v>
      </c>
      <c r="I95" s="313">
        <v>9.3000000000000007</v>
      </c>
      <c r="J95" s="21"/>
      <c r="K95" s="21"/>
      <c r="L95" s="30"/>
      <c r="M95" s="21"/>
      <c r="N95" s="21"/>
      <c r="O95" s="30"/>
      <c r="P95" s="30"/>
      <c r="Q95" s="30"/>
      <c r="R95" s="30"/>
    </row>
    <row r="96" spans="1:18">
      <c r="A96" s="314"/>
      <c r="B96" s="302" t="s">
        <v>494</v>
      </c>
      <c r="C96" s="311">
        <v>10.09</v>
      </c>
      <c r="D96" s="312">
        <v>10.06</v>
      </c>
      <c r="E96" s="312">
        <v>9.98</v>
      </c>
      <c r="F96" s="312">
        <v>8.8699999999999992</v>
      </c>
      <c r="G96" s="312">
        <v>8.9499999999999993</v>
      </c>
      <c r="H96" s="312">
        <v>8.82</v>
      </c>
      <c r="I96" s="313">
        <v>9.64</v>
      </c>
      <c r="J96" s="21"/>
      <c r="K96" s="21"/>
      <c r="L96" s="30"/>
      <c r="M96" s="21"/>
      <c r="N96" s="21"/>
      <c r="O96" s="30"/>
      <c r="P96" s="30"/>
      <c r="Q96" s="30"/>
      <c r="R96" s="30"/>
    </row>
    <row r="97" spans="1:18">
      <c r="A97" s="318"/>
      <c r="B97" s="309" t="s">
        <v>250</v>
      </c>
      <c r="C97" s="319">
        <v>9.9499999999999993</v>
      </c>
      <c r="D97" s="313">
        <v>10.220000000000001</v>
      </c>
      <c r="E97" s="313">
        <v>10.74</v>
      </c>
      <c r="F97" s="313">
        <v>9.6199999999999992</v>
      </c>
      <c r="G97" s="313">
        <v>9.3699999999999992</v>
      </c>
      <c r="H97" s="313">
        <v>9.56</v>
      </c>
      <c r="I97" s="313">
        <v>10</v>
      </c>
      <c r="J97" s="21"/>
      <c r="K97" s="30"/>
      <c r="L97" s="30"/>
      <c r="M97" s="30"/>
      <c r="N97" s="21"/>
      <c r="O97" s="30"/>
      <c r="P97" s="30"/>
      <c r="Q97" s="30"/>
      <c r="R97" s="30"/>
    </row>
    <row r="98" spans="1:18">
      <c r="A98" s="269"/>
      <c r="B98" s="298"/>
      <c r="C98" s="298"/>
      <c r="D98" s="298"/>
      <c r="E98" s="298"/>
      <c r="F98" s="298"/>
      <c r="G98" s="298"/>
      <c r="H98" s="298"/>
      <c r="I98" s="298"/>
      <c r="J98" s="298"/>
      <c r="K98" s="30"/>
      <c r="L98" s="30"/>
      <c r="M98" s="30"/>
      <c r="N98" s="30"/>
      <c r="O98" s="30"/>
      <c r="P98" s="30"/>
      <c r="Q98" s="30"/>
      <c r="R98" s="30"/>
    </row>
    <row r="99" spans="1:18">
      <c r="A99" s="16" t="s">
        <v>226</v>
      </c>
      <c r="B99" s="298"/>
      <c r="C99" s="298"/>
      <c r="D99" s="298"/>
      <c r="E99" s="298"/>
      <c r="F99" s="298"/>
      <c r="G99" s="298"/>
      <c r="H99" s="298"/>
      <c r="I99" s="298"/>
      <c r="J99" s="298"/>
      <c r="K99" s="30"/>
      <c r="L99" s="30"/>
      <c r="M99" s="30"/>
      <c r="N99" s="30"/>
      <c r="O99" s="30"/>
      <c r="P99" s="30"/>
      <c r="Q99" s="30"/>
      <c r="R99" s="30"/>
    </row>
    <row r="100" spans="1:18">
      <c r="A100" s="18" t="s">
        <v>203</v>
      </c>
      <c r="B100" s="30"/>
      <c r="C100" s="30"/>
      <c r="D100" s="30"/>
      <c r="E100" s="30"/>
      <c r="F100" s="30"/>
      <c r="G100" s="30"/>
      <c r="H100" s="30"/>
      <c r="I100" s="30"/>
      <c r="J100" s="30"/>
      <c r="K100" s="30"/>
      <c r="L100" s="30"/>
      <c r="M100" s="30"/>
      <c r="N100" s="30"/>
      <c r="O100" s="30"/>
      <c r="P100" s="30"/>
      <c r="Q100" s="30"/>
      <c r="R100" s="30"/>
    </row>
  </sheetData>
  <hyperlinks>
    <hyperlink ref="A99" location="'Table List'!A1" display="Back to Table List" xr:uid="{38597447-E80C-43F7-BBDE-17A2293C896A}"/>
    <hyperlink ref="A100" location="notes!A1" display="Notes" xr:uid="{E44C345A-0DF4-4E95-8E77-B31EDD6AA46E}"/>
  </hyperlinks>
  <pageMargins left="0.7" right="0.7" top="0.75" bottom="0.75" header="0.3" footer="0.3"/>
  <tableParts count="3">
    <tablePart r:id="rId1"/>
    <tablePart r:id="rId2"/>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12639-00C2-411F-B0E5-FBCD84706F48}">
  <dimension ref="A1:P100"/>
  <sheetViews>
    <sheetView workbookViewId="0"/>
  </sheetViews>
  <sheetFormatPr defaultColWidth="0" defaultRowHeight="15" zeroHeight="1"/>
  <cols>
    <col min="1" max="1" width="15.42578125" customWidth="1"/>
    <col min="2" max="2" width="21.28515625" customWidth="1"/>
    <col min="3" max="15" width="15.28515625" customWidth="1"/>
    <col min="16" max="16" width="9.140625" customWidth="1"/>
    <col min="17" max="16384" width="9.140625" hidden="1"/>
  </cols>
  <sheetData>
    <row r="1" spans="1:16" ht="19.5">
      <c r="A1" s="271" t="s">
        <v>815</v>
      </c>
      <c r="B1" s="21"/>
      <c r="C1" s="21"/>
      <c r="D1" s="21"/>
      <c r="E1" s="21"/>
      <c r="F1" s="21"/>
      <c r="G1" s="21"/>
      <c r="H1" s="21"/>
      <c r="I1" s="21"/>
      <c r="J1" s="21"/>
      <c r="K1" s="21"/>
      <c r="L1" s="21"/>
      <c r="M1" s="21"/>
      <c r="N1" s="21"/>
      <c r="O1" s="21"/>
      <c r="P1" s="21"/>
    </row>
    <row r="2" spans="1:16">
      <c r="A2" s="21" t="s">
        <v>778</v>
      </c>
      <c r="B2" s="21"/>
      <c r="C2" s="21"/>
      <c r="D2" s="21"/>
      <c r="E2" s="21"/>
      <c r="F2" s="21"/>
      <c r="G2" s="21"/>
      <c r="H2" s="21"/>
      <c r="I2" s="21"/>
      <c r="J2" s="21"/>
      <c r="K2" s="21"/>
      <c r="L2" s="21"/>
      <c r="M2" s="21"/>
      <c r="N2" s="21"/>
      <c r="O2" s="21"/>
      <c r="P2" s="21"/>
    </row>
    <row r="3" spans="1:16">
      <c r="A3" s="21" t="s">
        <v>683</v>
      </c>
      <c r="B3" s="21"/>
      <c r="C3" s="21"/>
      <c r="D3" s="21"/>
      <c r="E3" s="21"/>
      <c r="F3" s="21"/>
      <c r="G3" s="21"/>
      <c r="H3" s="21"/>
      <c r="I3" s="21"/>
      <c r="J3" s="21"/>
      <c r="K3" s="21"/>
      <c r="L3" s="21"/>
      <c r="M3" s="21"/>
      <c r="N3" s="21"/>
      <c r="O3" s="21"/>
      <c r="P3" s="21"/>
    </row>
    <row r="4" spans="1:16">
      <c r="A4" s="21" t="s">
        <v>335</v>
      </c>
      <c r="B4" s="21"/>
      <c r="C4" s="21"/>
      <c r="D4" s="21"/>
      <c r="E4" s="21"/>
      <c r="F4" s="21"/>
      <c r="G4" s="21"/>
      <c r="H4" s="21"/>
      <c r="I4" s="21"/>
      <c r="J4" s="21"/>
      <c r="K4" s="21"/>
      <c r="L4" s="21"/>
      <c r="M4" s="21"/>
      <c r="N4" s="21"/>
      <c r="O4" s="21"/>
      <c r="P4" s="21"/>
    </row>
    <row r="5" spans="1:16">
      <c r="A5" s="21"/>
      <c r="B5" s="21"/>
      <c r="C5" s="21"/>
      <c r="D5" s="21"/>
      <c r="E5" s="21"/>
      <c r="F5" s="21"/>
      <c r="G5" s="21"/>
      <c r="H5" s="21"/>
      <c r="I5" s="21"/>
      <c r="J5" s="21"/>
      <c r="K5" s="21"/>
      <c r="L5" s="21"/>
      <c r="M5" s="21"/>
      <c r="N5" s="21"/>
      <c r="O5" s="21"/>
      <c r="P5" s="21"/>
    </row>
    <row r="6" spans="1:16" ht="17.25">
      <c r="A6" s="123" t="s">
        <v>498</v>
      </c>
      <c r="B6" s="123"/>
      <c r="C6" s="123"/>
      <c r="D6" s="123"/>
      <c r="E6" s="123"/>
      <c r="F6" s="123"/>
      <c r="G6" s="123"/>
      <c r="H6" s="123"/>
      <c r="I6" s="123"/>
      <c r="J6" s="123"/>
      <c r="K6" s="123"/>
      <c r="L6" s="123"/>
      <c r="M6" s="123"/>
      <c r="N6" s="123"/>
      <c r="O6" s="123"/>
      <c r="P6" s="123"/>
    </row>
    <row r="7" spans="1:16" ht="58.5">
      <c r="A7" s="320" t="s">
        <v>484</v>
      </c>
      <c r="B7" s="89" t="s">
        <v>485</v>
      </c>
      <c r="C7" s="27" t="s">
        <v>445</v>
      </c>
      <c r="D7" s="40" t="s">
        <v>446</v>
      </c>
      <c r="E7" s="40" t="s">
        <v>447</v>
      </c>
      <c r="F7" s="40" t="s">
        <v>425</v>
      </c>
      <c r="G7" s="40" t="s">
        <v>448</v>
      </c>
      <c r="H7" s="40" t="s">
        <v>449</v>
      </c>
      <c r="I7" s="40" t="s">
        <v>450</v>
      </c>
      <c r="J7" s="40" t="s">
        <v>451</v>
      </c>
      <c r="K7" s="40" t="s">
        <v>452</v>
      </c>
      <c r="L7" s="40" t="s">
        <v>453</v>
      </c>
      <c r="M7" s="40" t="s">
        <v>454</v>
      </c>
      <c r="N7" s="40" t="s">
        <v>729</v>
      </c>
      <c r="O7" s="40" t="s">
        <v>430</v>
      </c>
      <c r="P7" s="21"/>
    </row>
    <row r="8" spans="1:16">
      <c r="A8" s="301" t="s">
        <v>486</v>
      </c>
      <c r="B8" s="302" t="s">
        <v>487</v>
      </c>
      <c r="C8" s="208">
        <v>37.5</v>
      </c>
      <c r="D8" s="208">
        <v>31</v>
      </c>
      <c r="E8" s="208">
        <v>57.7</v>
      </c>
      <c r="F8" s="208">
        <v>88.6</v>
      </c>
      <c r="G8" s="208">
        <v>32.6</v>
      </c>
      <c r="H8" s="208">
        <v>39.700000000000003</v>
      </c>
      <c r="I8" s="208">
        <v>32.9</v>
      </c>
      <c r="J8" s="208">
        <v>39.700000000000003</v>
      </c>
      <c r="K8" s="208">
        <v>35.5</v>
      </c>
      <c r="L8" s="208">
        <v>48.9</v>
      </c>
      <c r="M8" s="208">
        <v>56.2</v>
      </c>
      <c r="N8" s="208">
        <v>0.4</v>
      </c>
      <c r="O8" s="48">
        <v>500.8</v>
      </c>
      <c r="P8" s="21"/>
    </row>
    <row r="9" spans="1:16">
      <c r="A9" s="301"/>
      <c r="B9" s="304" t="s">
        <v>488</v>
      </c>
      <c r="C9" s="208">
        <v>66.7</v>
      </c>
      <c r="D9" s="208">
        <v>70.2</v>
      </c>
      <c r="E9" s="208">
        <v>101.2</v>
      </c>
      <c r="F9" s="208">
        <v>173.4</v>
      </c>
      <c r="G9" s="208">
        <v>59.4</v>
      </c>
      <c r="H9" s="208">
        <v>86.3</v>
      </c>
      <c r="I9" s="208">
        <v>57.7</v>
      </c>
      <c r="J9" s="208">
        <v>71.099999999999994</v>
      </c>
      <c r="K9" s="208">
        <v>60.4</v>
      </c>
      <c r="L9" s="208">
        <v>72.5</v>
      </c>
      <c r="M9" s="208">
        <v>96.4</v>
      </c>
      <c r="N9" s="208">
        <v>0.8</v>
      </c>
      <c r="O9" s="48">
        <v>916.2</v>
      </c>
      <c r="P9" s="21"/>
    </row>
    <row r="10" spans="1:16">
      <c r="A10" s="301"/>
      <c r="B10" s="302" t="s">
        <v>489</v>
      </c>
      <c r="C10" s="208">
        <v>89.4</v>
      </c>
      <c r="D10" s="208">
        <v>92.9</v>
      </c>
      <c r="E10" s="208">
        <v>127.5</v>
      </c>
      <c r="F10" s="208">
        <v>235.5</v>
      </c>
      <c r="G10" s="208">
        <v>84</v>
      </c>
      <c r="H10" s="208">
        <v>107.7</v>
      </c>
      <c r="I10" s="208">
        <v>76.099999999999994</v>
      </c>
      <c r="J10" s="208">
        <v>84.4</v>
      </c>
      <c r="K10" s="208">
        <v>86.1</v>
      </c>
      <c r="L10" s="208">
        <v>86.4</v>
      </c>
      <c r="M10" s="208">
        <v>119.5</v>
      </c>
      <c r="N10" s="208">
        <v>1.4</v>
      </c>
      <c r="O10" s="48">
        <v>1190.9000000000001</v>
      </c>
      <c r="P10" s="21"/>
    </row>
    <row r="11" spans="1:16">
      <c r="A11" s="301"/>
      <c r="B11" s="305" t="s">
        <v>490</v>
      </c>
      <c r="C11" s="208">
        <v>433.5</v>
      </c>
      <c r="D11" s="208">
        <v>399.8</v>
      </c>
      <c r="E11" s="208">
        <v>580.20000000000005</v>
      </c>
      <c r="F11" s="208">
        <v>1244.4000000000001</v>
      </c>
      <c r="G11" s="208">
        <v>376.4</v>
      </c>
      <c r="H11" s="208">
        <v>523.9</v>
      </c>
      <c r="I11" s="208">
        <v>321</v>
      </c>
      <c r="J11" s="208">
        <v>372.9</v>
      </c>
      <c r="K11" s="208">
        <v>411.1</v>
      </c>
      <c r="L11" s="208">
        <v>376</v>
      </c>
      <c r="M11" s="208">
        <v>506.4</v>
      </c>
      <c r="N11" s="208">
        <v>7.6</v>
      </c>
      <c r="O11" s="48">
        <v>5553.2</v>
      </c>
      <c r="P11" s="21"/>
    </row>
    <row r="12" spans="1:16">
      <c r="A12" s="301"/>
      <c r="B12" s="302" t="s">
        <v>491</v>
      </c>
      <c r="C12" s="208">
        <v>1031.2</v>
      </c>
      <c r="D12" s="208">
        <v>1053.5</v>
      </c>
      <c r="E12" s="208">
        <v>1535.3</v>
      </c>
      <c r="F12" s="208">
        <v>2778.8</v>
      </c>
      <c r="G12" s="208">
        <v>1000</v>
      </c>
      <c r="H12" s="208">
        <v>1453.1</v>
      </c>
      <c r="I12" s="208">
        <v>915.4</v>
      </c>
      <c r="J12" s="208">
        <v>899.7</v>
      </c>
      <c r="K12" s="208">
        <v>1026.4000000000001</v>
      </c>
      <c r="L12" s="208">
        <v>1008</v>
      </c>
      <c r="M12" s="208">
        <v>1359.5</v>
      </c>
      <c r="N12" s="208">
        <v>21.8</v>
      </c>
      <c r="O12" s="48">
        <v>14082.9</v>
      </c>
      <c r="P12" s="21"/>
    </row>
    <row r="13" spans="1:16">
      <c r="A13" s="301"/>
      <c r="B13" s="302" t="s">
        <v>492</v>
      </c>
      <c r="C13" s="208">
        <v>569.20000000000005</v>
      </c>
      <c r="D13" s="208">
        <v>695.6</v>
      </c>
      <c r="E13" s="208">
        <v>870.2</v>
      </c>
      <c r="F13" s="208">
        <v>1457.3</v>
      </c>
      <c r="G13" s="208">
        <v>575.9</v>
      </c>
      <c r="H13" s="208">
        <v>840.3</v>
      </c>
      <c r="I13" s="208">
        <v>627.79999999999995</v>
      </c>
      <c r="J13" s="208">
        <v>532.79999999999995</v>
      </c>
      <c r="K13" s="208">
        <v>583.20000000000005</v>
      </c>
      <c r="L13" s="208">
        <v>620.70000000000005</v>
      </c>
      <c r="M13" s="208">
        <v>854.7</v>
      </c>
      <c r="N13" s="208">
        <v>8.1</v>
      </c>
      <c r="O13" s="48">
        <v>8235.7999999999993</v>
      </c>
      <c r="P13" s="21"/>
    </row>
    <row r="14" spans="1:16">
      <c r="A14" s="301"/>
      <c r="B14" s="302" t="s">
        <v>493</v>
      </c>
      <c r="C14" s="208">
        <v>498.1</v>
      </c>
      <c r="D14" s="208">
        <v>698.8</v>
      </c>
      <c r="E14" s="208">
        <v>796.1</v>
      </c>
      <c r="F14" s="208">
        <v>1086.2</v>
      </c>
      <c r="G14" s="208">
        <v>527.9</v>
      </c>
      <c r="H14" s="208">
        <v>627.20000000000005</v>
      </c>
      <c r="I14" s="208">
        <v>520.70000000000005</v>
      </c>
      <c r="J14" s="208">
        <v>530</v>
      </c>
      <c r="K14" s="208">
        <v>547</v>
      </c>
      <c r="L14" s="208">
        <v>543.20000000000005</v>
      </c>
      <c r="M14" s="208">
        <v>701.7</v>
      </c>
      <c r="N14" s="208">
        <v>6.1</v>
      </c>
      <c r="O14" s="48">
        <v>7082.9</v>
      </c>
      <c r="P14" s="21"/>
    </row>
    <row r="15" spans="1:16">
      <c r="A15" s="301"/>
      <c r="B15" s="302" t="s">
        <v>494</v>
      </c>
      <c r="C15" s="208">
        <v>238.9</v>
      </c>
      <c r="D15" s="208">
        <v>335.3</v>
      </c>
      <c r="E15" s="208">
        <v>368</v>
      </c>
      <c r="F15" s="208">
        <v>541.5</v>
      </c>
      <c r="G15" s="208">
        <v>245.1</v>
      </c>
      <c r="H15" s="208">
        <v>219.7</v>
      </c>
      <c r="I15" s="208">
        <v>241.4</v>
      </c>
      <c r="J15" s="208">
        <v>276.3</v>
      </c>
      <c r="K15" s="208">
        <v>270.39999999999998</v>
      </c>
      <c r="L15" s="208">
        <v>261.3</v>
      </c>
      <c r="M15" s="208">
        <v>318.10000000000002</v>
      </c>
      <c r="N15" s="208">
        <v>8</v>
      </c>
      <c r="O15" s="48">
        <v>3324.1</v>
      </c>
      <c r="P15" s="21"/>
    </row>
    <row r="16" spans="1:16">
      <c r="A16" s="301"/>
      <c r="B16" s="302" t="s">
        <v>732</v>
      </c>
      <c r="C16" s="246"/>
      <c r="D16" s="45"/>
      <c r="E16" s="45"/>
      <c r="F16" s="45"/>
      <c r="G16" s="45"/>
      <c r="H16" s="45"/>
      <c r="I16" s="45"/>
      <c r="J16" s="45"/>
      <c r="K16" s="45"/>
      <c r="L16" s="45"/>
      <c r="M16" s="45"/>
      <c r="N16" s="208">
        <v>4497</v>
      </c>
      <c r="O16" s="48">
        <v>4497</v>
      </c>
      <c r="P16" s="21"/>
    </row>
    <row r="17" spans="1:16">
      <c r="A17" s="307" t="s">
        <v>486</v>
      </c>
      <c r="B17" s="307" t="s">
        <v>250</v>
      </c>
      <c r="C17" s="308">
        <v>2964.5</v>
      </c>
      <c r="D17" s="56">
        <v>3377.1</v>
      </c>
      <c r="E17" s="56">
        <v>4436.3</v>
      </c>
      <c r="F17" s="56">
        <v>7605.7</v>
      </c>
      <c r="G17" s="56">
        <v>2901.3</v>
      </c>
      <c r="H17" s="56">
        <v>3898.2</v>
      </c>
      <c r="I17" s="56">
        <v>2793.1</v>
      </c>
      <c r="J17" s="56">
        <v>2806.9</v>
      </c>
      <c r="K17" s="56">
        <v>3020.2</v>
      </c>
      <c r="L17" s="56">
        <v>3016.9</v>
      </c>
      <c r="M17" s="56">
        <v>4012.4</v>
      </c>
      <c r="N17" s="56">
        <v>4551.1000000000004</v>
      </c>
      <c r="O17" s="56">
        <v>45383.7</v>
      </c>
      <c r="P17" s="21"/>
    </row>
    <row r="18" spans="1:16">
      <c r="A18" s="301" t="s">
        <v>495</v>
      </c>
      <c r="B18" s="302" t="s">
        <v>487</v>
      </c>
      <c r="C18" s="208">
        <v>19.2</v>
      </c>
      <c r="D18" s="208">
        <v>17.3</v>
      </c>
      <c r="E18" s="208">
        <v>30.3</v>
      </c>
      <c r="F18" s="208">
        <v>45.3</v>
      </c>
      <c r="G18" s="208">
        <v>15.3</v>
      </c>
      <c r="H18" s="208">
        <v>19.899999999999999</v>
      </c>
      <c r="I18" s="208">
        <v>17.7</v>
      </c>
      <c r="J18" s="208">
        <v>21.7</v>
      </c>
      <c r="K18" s="208">
        <v>18.3</v>
      </c>
      <c r="L18" s="208">
        <v>27.7</v>
      </c>
      <c r="M18" s="208">
        <v>30.1</v>
      </c>
      <c r="N18" s="208">
        <v>0.2</v>
      </c>
      <c r="O18" s="48">
        <v>263.10000000000002</v>
      </c>
      <c r="P18" s="21"/>
    </row>
    <row r="19" spans="1:16">
      <c r="A19" s="301"/>
      <c r="B19" s="304" t="s">
        <v>488</v>
      </c>
      <c r="C19" s="208">
        <v>35.5</v>
      </c>
      <c r="D19" s="208">
        <v>38.5</v>
      </c>
      <c r="E19" s="208">
        <v>54.3</v>
      </c>
      <c r="F19" s="208">
        <v>94.3</v>
      </c>
      <c r="G19" s="208">
        <v>29.8</v>
      </c>
      <c r="H19" s="208">
        <v>44.8</v>
      </c>
      <c r="I19" s="208">
        <v>31.3</v>
      </c>
      <c r="J19" s="208">
        <v>39.1</v>
      </c>
      <c r="K19" s="208">
        <v>32.6</v>
      </c>
      <c r="L19" s="208">
        <v>38.799999999999997</v>
      </c>
      <c r="M19" s="208">
        <v>54.1</v>
      </c>
      <c r="N19" s="208">
        <v>0.4</v>
      </c>
      <c r="O19" s="48">
        <v>493.6</v>
      </c>
      <c r="P19" s="21"/>
    </row>
    <row r="20" spans="1:16">
      <c r="A20" s="301"/>
      <c r="B20" s="302" t="s">
        <v>489</v>
      </c>
      <c r="C20" s="208">
        <v>35.799999999999997</v>
      </c>
      <c r="D20" s="208">
        <v>38.9</v>
      </c>
      <c r="E20" s="208">
        <v>50.3</v>
      </c>
      <c r="F20" s="208">
        <v>102.5</v>
      </c>
      <c r="G20" s="208">
        <v>33.1</v>
      </c>
      <c r="H20" s="208">
        <v>47.5</v>
      </c>
      <c r="I20" s="208">
        <v>32.799999999999997</v>
      </c>
      <c r="J20" s="208">
        <v>35.700000000000003</v>
      </c>
      <c r="K20" s="208">
        <v>35.1</v>
      </c>
      <c r="L20" s="208">
        <v>36.6</v>
      </c>
      <c r="M20" s="208">
        <v>52.6</v>
      </c>
      <c r="N20" s="208">
        <v>0.5</v>
      </c>
      <c r="O20" s="48">
        <v>501.4</v>
      </c>
      <c r="P20" s="21"/>
    </row>
    <row r="21" spans="1:16">
      <c r="A21" s="301"/>
      <c r="B21" s="305" t="s">
        <v>490</v>
      </c>
      <c r="C21" s="208">
        <v>162</v>
      </c>
      <c r="D21" s="208">
        <v>148.4</v>
      </c>
      <c r="E21" s="208">
        <v>220.2</v>
      </c>
      <c r="F21" s="208">
        <v>494.4</v>
      </c>
      <c r="G21" s="208">
        <v>139.69999999999999</v>
      </c>
      <c r="H21" s="208">
        <v>201.1</v>
      </c>
      <c r="I21" s="208">
        <v>127.1</v>
      </c>
      <c r="J21" s="208">
        <v>137.19999999999999</v>
      </c>
      <c r="K21" s="208">
        <v>157.19999999999999</v>
      </c>
      <c r="L21" s="208">
        <v>145.6</v>
      </c>
      <c r="M21" s="208">
        <v>193.7</v>
      </c>
      <c r="N21" s="208">
        <v>3.2</v>
      </c>
      <c r="O21" s="48">
        <v>2129.8000000000002</v>
      </c>
      <c r="P21" s="21"/>
    </row>
    <row r="22" spans="1:16">
      <c r="A22" s="301"/>
      <c r="B22" s="302" t="s">
        <v>491</v>
      </c>
      <c r="C22" s="208">
        <v>438.8</v>
      </c>
      <c r="D22" s="208">
        <v>445.6</v>
      </c>
      <c r="E22" s="208">
        <v>671.1</v>
      </c>
      <c r="F22" s="208">
        <v>1199.7</v>
      </c>
      <c r="G22" s="208">
        <v>416.5</v>
      </c>
      <c r="H22" s="208">
        <v>645.79999999999995</v>
      </c>
      <c r="I22" s="208">
        <v>413.1</v>
      </c>
      <c r="J22" s="208">
        <v>386</v>
      </c>
      <c r="K22" s="208">
        <v>438</v>
      </c>
      <c r="L22" s="208">
        <v>435.8</v>
      </c>
      <c r="M22" s="208">
        <v>606.29999999999995</v>
      </c>
      <c r="N22" s="208">
        <v>10.5</v>
      </c>
      <c r="O22" s="48">
        <v>6107.2</v>
      </c>
      <c r="P22" s="21"/>
    </row>
    <row r="23" spans="1:16">
      <c r="A23" s="301"/>
      <c r="B23" s="302" t="s">
        <v>492</v>
      </c>
      <c r="C23" s="208">
        <v>267.7</v>
      </c>
      <c r="D23" s="208">
        <v>332.1</v>
      </c>
      <c r="E23" s="208">
        <v>416.3</v>
      </c>
      <c r="F23" s="208">
        <v>688.2</v>
      </c>
      <c r="G23" s="208">
        <v>273</v>
      </c>
      <c r="H23" s="208">
        <v>410.5</v>
      </c>
      <c r="I23" s="208">
        <v>315.5</v>
      </c>
      <c r="J23" s="208">
        <v>256.10000000000002</v>
      </c>
      <c r="K23" s="208">
        <v>268.5</v>
      </c>
      <c r="L23" s="208">
        <v>297.8</v>
      </c>
      <c r="M23" s="208">
        <v>420.3</v>
      </c>
      <c r="N23" s="208">
        <v>4.2</v>
      </c>
      <c r="O23" s="48">
        <v>3950.2</v>
      </c>
      <c r="P23" s="21"/>
    </row>
    <row r="24" spans="1:16">
      <c r="A24" s="301"/>
      <c r="B24" s="302" t="s">
        <v>493</v>
      </c>
      <c r="C24" s="208">
        <v>216.2</v>
      </c>
      <c r="D24" s="208">
        <v>317.7</v>
      </c>
      <c r="E24" s="208">
        <v>351.6</v>
      </c>
      <c r="F24" s="208">
        <v>453.1</v>
      </c>
      <c r="G24" s="208">
        <v>232.9</v>
      </c>
      <c r="H24" s="208">
        <v>285.3</v>
      </c>
      <c r="I24" s="208">
        <v>244.5</v>
      </c>
      <c r="J24" s="208">
        <v>233.4</v>
      </c>
      <c r="K24" s="208">
        <v>233.4</v>
      </c>
      <c r="L24" s="208">
        <v>239.7</v>
      </c>
      <c r="M24" s="208">
        <v>322.89999999999998</v>
      </c>
      <c r="N24" s="208">
        <v>3</v>
      </c>
      <c r="O24" s="48">
        <v>3133.8</v>
      </c>
      <c r="P24" s="21"/>
    </row>
    <row r="25" spans="1:16">
      <c r="A25" s="301"/>
      <c r="B25" s="302" t="s">
        <v>494</v>
      </c>
      <c r="C25" s="208">
        <v>82.1</v>
      </c>
      <c r="D25" s="208">
        <v>122.8</v>
      </c>
      <c r="E25" s="208">
        <v>126.7</v>
      </c>
      <c r="F25" s="208">
        <v>171.4</v>
      </c>
      <c r="G25" s="208">
        <v>87</v>
      </c>
      <c r="H25" s="208">
        <v>81.599999999999994</v>
      </c>
      <c r="I25" s="208">
        <v>90.4</v>
      </c>
      <c r="J25" s="208">
        <v>96.1</v>
      </c>
      <c r="K25" s="208">
        <v>92.4</v>
      </c>
      <c r="L25" s="208">
        <v>95.1</v>
      </c>
      <c r="M25" s="208">
        <v>114.4</v>
      </c>
      <c r="N25" s="208">
        <v>2.5</v>
      </c>
      <c r="O25" s="48">
        <v>1162.5999999999999</v>
      </c>
      <c r="P25" s="21"/>
    </row>
    <row r="26" spans="1:16">
      <c r="A26" s="307" t="s">
        <v>495</v>
      </c>
      <c r="B26" s="307" t="s">
        <v>250</v>
      </c>
      <c r="C26" s="308">
        <v>1257.5</v>
      </c>
      <c r="D26" s="56">
        <v>1461.3</v>
      </c>
      <c r="E26" s="56">
        <v>1920.8</v>
      </c>
      <c r="F26" s="56">
        <v>3248.9</v>
      </c>
      <c r="G26" s="56">
        <v>1227.3</v>
      </c>
      <c r="H26" s="56">
        <v>1736.5</v>
      </c>
      <c r="I26" s="56">
        <v>1272.4000000000001</v>
      </c>
      <c r="J26" s="56">
        <v>1205.4000000000001</v>
      </c>
      <c r="K26" s="56">
        <v>1275.5999999999999</v>
      </c>
      <c r="L26" s="56">
        <v>1317.1</v>
      </c>
      <c r="M26" s="56">
        <v>1794.4</v>
      </c>
      <c r="N26" s="56">
        <v>24.5</v>
      </c>
      <c r="O26" s="56">
        <v>17741.7</v>
      </c>
      <c r="P26" s="21"/>
    </row>
    <row r="27" spans="1:16">
      <c r="A27" s="301" t="s">
        <v>496</v>
      </c>
      <c r="B27" s="302" t="s">
        <v>487</v>
      </c>
      <c r="C27" s="208">
        <v>18.3</v>
      </c>
      <c r="D27" s="208">
        <v>13.7</v>
      </c>
      <c r="E27" s="208">
        <v>27.4</v>
      </c>
      <c r="F27" s="208">
        <v>43.3</v>
      </c>
      <c r="G27" s="208">
        <v>17.3</v>
      </c>
      <c r="H27" s="208">
        <v>19.899999999999999</v>
      </c>
      <c r="I27" s="208">
        <v>15.2</v>
      </c>
      <c r="J27" s="208">
        <v>18</v>
      </c>
      <c r="K27" s="208">
        <v>17.100000000000001</v>
      </c>
      <c r="L27" s="208">
        <v>21.2</v>
      </c>
      <c r="M27" s="208">
        <v>26.1</v>
      </c>
      <c r="N27" s="208">
        <v>0.2</v>
      </c>
      <c r="O27" s="48">
        <v>237.7</v>
      </c>
      <c r="P27" s="21"/>
    </row>
    <row r="28" spans="1:16">
      <c r="A28" s="301"/>
      <c r="B28" s="304" t="s">
        <v>488</v>
      </c>
      <c r="C28" s="208">
        <v>31.2</v>
      </c>
      <c r="D28" s="208">
        <v>31.7</v>
      </c>
      <c r="E28" s="208">
        <v>46.9</v>
      </c>
      <c r="F28" s="208">
        <v>79</v>
      </c>
      <c r="G28" s="208">
        <v>29.6</v>
      </c>
      <c r="H28" s="208">
        <v>41.5</v>
      </c>
      <c r="I28" s="208">
        <v>26.4</v>
      </c>
      <c r="J28" s="208">
        <v>32</v>
      </c>
      <c r="K28" s="208">
        <v>27.8</v>
      </c>
      <c r="L28" s="208">
        <v>33.700000000000003</v>
      </c>
      <c r="M28" s="208">
        <v>42.4</v>
      </c>
      <c r="N28" s="208">
        <v>0.3</v>
      </c>
      <c r="O28" s="48">
        <v>422.6</v>
      </c>
      <c r="P28" s="21"/>
    </row>
    <row r="29" spans="1:16">
      <c r="A29" s="301"/>
      <c r="B29" s="302" t="s">
        <v>489</v>
      </c>
      <c r="C29" s="208">
        <v>53.6</v>
      </c>
      <c r="D29" s="208">
        <v>53.9</v>
      </c>
      <c r="E29" s="208">
        <v>77.2</v>
      </c>
      <c r="F29" s="208">
        <v>133</v>
      </c>
      <c r="G29" s="208">
        <v>50.9</v>
      </c>
      <c r="H29" s="208">
        <v>60.2</v>
      </c>
      <c r="I29" s="208">
        <v>43.3</v>
      </c>
      <c r="J29" s="208">
        <v>48.7</v>
      </c>
      <c r="K29" s="208">
        <v>51</v>
      </c>
      <c r="L29" s="208">
        <v>49.9</v>
      </c>
      <c r="M29" s="208">
        <v>66.900000000000006</v>
      </c>
      <c r="N29" s="208">
        <v>0.9</v>
      </c>
      <c r="O29" s="48">
        <v>689.5</v>
      </c>
      <c r="P29" s="21"/>
    </row>
    <row r="30" spans="1:16">
      <c r="A30" s="301"/>
      <c r="B30" s="305" t="s">
        <v>490</v>
      </c>
      <c r="C30" s="208">
        <v>271.5</v>
      </c>
      <c r="D30" s="208">
        <v>251.4</v>
      </c>
      <c r="E30" s="208">
        <v>360.1</v>
      </c>
      <c r="F30" s="208">
        <v>750</v>
      </c>
      <c r="G30" s="208">
        <v>236.7</v>
      </c>
      <c r="H30" s="208">
        <v>322.8</v>
      </c>
      <c r="I30" s="208">
        <v>193.9</v>
      </c>
      <c r="J30" s="208">
        <v>235.7</v>
      </c>
      <c r="K30" s="208">
        <v>253.9</v>
      </c>
      <c r="L30" s="208">
        <v>230.4</v>
      </c>
      <c r="M30" s="208">
        <v>312.7</v>
      </c>
      <c r="N30" s="208">
        <v>4.4000000000000004</v>
      </c>
      <c r="O30" s="48">
        <v>3423.4</v>
      </c>
      <c r="P30" s="21"/>
    </row>
    <row r="31" spans="1:16">
      <c r="A31" s="301"/>
      <c r="B31" s="302" t="s">
        <v>491</v>
      </c>
      <c r="C31" s="208">
        <v>592.29999999999995</v>
      </c>
      <c r="D31" s="208">
        <v>608</v>
      </c>
      <c r="E31" s="208">
        <v>864.2</v>
      </c>
      <c r="F31" s="208">
        <v>1579.2</v>
      </c>
      <c r="G31" s="208">
        <v>583.5</v>
      </c>
      <c r="H31" s="208">
        <v>807.3</v>
      </c>
      <c r="I31" s="208">
        <v>502.4</v>
      </c>
      <c r="J31" s="208">
        <v>513.6</v>
      </c>
      <c r="K31" s="208">
        <v>588.5</v>
      </c>
      <c r="L31" s="208">
        <v>572.20000000000005</v>
      </c>
      <c r="M31" s="208">
        <v>753.2</v>
      </c>
      <c r="N31" s="208">
        <v>11.3</v>
      </c>
      <c r="O31" s="48">
        <v>7975.7</v>
      </c>
      <c r="P31" s="21"/>
    </row>
    <row r="32" spans="1:16">
      <c r="A32" s="301"/>
      <c r="B32" s="302" t="s">
        <v>492</v>
      </c>
      <c r="C32" s="208">
        <v>301.60000000000002</v>
      </c>
      <c r="D32" s="208">
        <v>363.5</v>
      </c>
      <c r="E32" s="208">
        <v>453.9</v>
      </c>
      <c r="F32" s="208">
        <v>769.1</v>
      </c>
      <c r="G32" s="208">
        <v>302.89999999999998</v>
      </c>
      <c r="H32" s="208">
        <v>429.8</v>
      </c>
      <c r="I32" s="208">
        <v>312.3</v>
      </c>
      <c r="J32" s="208">
        <v>276.7</v>
      </c>
      <c r="K32" s="208">
        <v>314.7</v>
      </c>
      <c r="L32" s="208">
        <v>322.8</v>
      </c>
      <c r="M32" s="208">
        <v>434.4</v>
      </c>
      <c r="N32" s="208">
        <v>3.9</v>
      </c>
      <c r="O32" s="48">
        <v>4285.6000000000004</v>
      </c>
      <c r="P32" s="21"/>
    </row>
    <row r="33" spans="1:16">
      <c r="A33" s="301"/>
      <c r="B33" s="302" t="s">
        <v>493</v>
      </c>
      <c r="C33" s="208">
        <v>281.89999999999998</v>
      </c>
      <c r="D33" s="208">
        <v>381.1</v>
      </c>
      <c r="E33" s="208">
        <v>444.5</v>
      </c>
      <c r="F33" s="208">
        <v>633.1</v>
      </c>
      <c r="G33" s="208">
        <v>295</v>
      </c>
      <c r="H33" s="208">
        <v>341.9</v>
      </c>
      <c r="I33" s="208">
        <v>276.10000000000002</v>
      </c>
      <c r="J33" s="208">
        <v>296.60000000000002</v>
      </c>
      <c r="K33" s="208">
        <v>313.60000000000002</v>
      </c>
      <c r="L33" s="208">
        <v>303.39999999999998</v>
      </c>
      <c r="M33" s="208">
        <v>378.7</v>
      </c>
      <c r="N33" s="208">
        <v>3</v>
      </c>
      <c r="O33" s="48">
        <v>3949.1</v>
      </c>
      <c r="P33" s="21"/>
    </row>
    <row r="34" spans="1:16">
      <c r="A34" s="301"/>
      <c r="B34" s="302" t="s">
        <v>494</v>
      </c>
      <c r="C34" s="208">
        <v>156.80000000000001</v>
      </c>
      <c r="D34" s="208">
        <v>212.5</v>
      </c>
      <c r="E34" s="208">
        <v>241.3</v>
      </c>
      <c r="F34" s="208">
        <v>370.1</v>
      </c>
      <c r="G34" s="208">
        <v>158.1</v>
      </c>
      <c r="H34" s="208">
        <v>138.1</v>
      </c>
      <c r="I34" s="208">
        <v>151</v>
      </c>
      <c r="J34" s="208">
        <v>180.2</v>
      </c>
      <c r="K34" s="208">
        <v>178</v>
      </c>
      <c r="L34" s="208">
        <v>166.2</v>
      </c>
      <c r="M34" s="208">
        <v>203.7</v>
      </c>
      <c r="N34" s="208">
        <v>5.5</v>
      </c>
      <c r="O34" s="48">
        <v>2161.5</v>
      </c>
      <c r="P34" s="21"/>
    </row>
    <row r="35" spans="1:16">
      <c r="A35" s="309" t="s">
        <v>496</v>
      </c>
      <c r="B35" s="307" t="s">
        <v>250</v>
      </c>
      <c r="C35" s="308">
        <v>1707</v>
      </c>
      <c r="D35" s="56">
        <v>1915.8</v>
      </c>
      <c r="E35" s="56">
        <v>2515.5</v>
      </c>
      <c r="F35" s="56">
        <v>4356.8999999999996</v>
      </c>
      <c r="G35" s="56">
        <v>1674</v>
      </c>
      <c r="H35" s="56">
        <v>2161.6</v>
      </c>
      <c r="I35" s="56">
        <v>1520.7</v>
      </c>
      <c r="J35" s="56">
        <v>1601.5</v>
      </c>
      <c r="K35" s="56">
        <v>1744.7</v>
      </c>
      <c r="L35" s="56">
        <v>1699.8</v>
      </c>
      <c r="M35" s="56">
        <v>2218</v>
      </c>
      <c r="N35" s="56">
        <v>29.6</v>
      </c>
      <c r="O35" s="56">
        <v>23145</v>
      </c>
      <c r="P35" s="21"/>
    </row>
    <row r="36" spans="1:16">
      <c r="A36" s="21"/>
      <c r="B36" s="21"/>
      <c r="C36" s="21"/>
      <c r="D36" s="21"/>
      <c r="E36" s="21"/>
      <c r="F36" s="21"/>
      <c r="G36" s="21"/>
      <c r="H36" s="21"/>
      <c r="I36" s="21"/>
      <c r="J36" s="21"/>
      <c r="K36" s="21"/>
      <c r="L36" s="21"/>
      <c r="M36" s="21"/>
      <c r="N36" s="21"/>
      <c r="O36" s="21"/>
      <c r="P36" s="21"/>
    </row>
    <row r="37" spans="1:16" ht="17.25">
      <c r="A37" s="123" t="s">
        <v>735</v>
      </c>
      <c r="B37" s="104"/>
      <c r="C37" s="104"/>
      <c r="D37" s="104"/>
      <c r="E37" s="104"/>
      <c r="F37" s="104"/>
      <c r="G37" s="104"/>
      <c r="H37" s="104"/>
      <c r="I37" s="104"/>
      <c r="J37" s="104"/>
      <c r="K37" s="104"/>
      <c r="L37" s="104"/>
      <c r="M37" s="104"/>
      <c r="N37" s="104"/>
      <c r="O37" s="104"/>
      <c r="P37" s="104"/>
    </row>
    <row r="38" spans="1:16" ht="58.5">
      <c r="A38" s="105" t="s">
        <v>484</v>
      </c>
      <c r="B38" s="300" t="s">
        <v>485</v>
      </c>
      <c r="C38" s="27" t="s">
        <v>457</v>
      </c>
      <c r="D38" s="40" t="s">
        <v>458</v>
      </c>
      <c r="E38" s="40" t="s">
        <v>459</v>
      </c>
      <c r="F38" s="40" t="s">
        <v>431</v>
      </c>
      <c r="G38" s="40" t="s">
        <v>460</v>
      </c>
      <c r="H38" s="40" t="s">
        <v>461</v>
      </c>
      <c r="I38" s="40" t="s">
        <v>462</v>
      </c>
      <c r="J38" s="40" t="s">
        <v>463</v>
      </c>
      <c r="K38" s="40" t="s">
        <v>464</v>
      </c>
      <c r="L38" s="40" t="s">
        <v>465</v>
      </c>
      <c r="M38" s="40" t="s">
        <v>466</v>
      </c>
      <c r="N38" s="40" t="s">
        <v>731</v>
      </c>
      <c r="O38" s="40" t="s">
        <v>467</v>
      </c>
      <c r="P38" s="21"/>
    </row>
    <row r="39" spans="1:16">
      <c r="A39" s="301" t="s">
        <v>486</v>
      </c>
      <c r="B39" s="302" t="s">
        <v>487</v>
      </c>
      <c r="C39" s="208">
        <v>809.3</v>
      </c>
      <c r="D39" s="208">
        <v>810.6</v>
      </c>
      <c r="E39" s="208">
        <v>1201.9000000000001</v>
      </c>
      <c r="F39" s="208">
        <v>1858.5</v>
      </c>
      <c r="G39" s="208">
        <v>711</v>
      </c>
      <c r="H39" s="208">
        <v>836.3</v>
      </c>
      <c r="I39" s="208">
        <v>714.4</v>
      </c>
      <c r="J39" s="208">
        <v>944.9</v>
      </c>
      <c r="K39" s="208">
        <v>792.5</v>
      </c>
      <c r="L39" s="208">
        <v>1099.0999999999999</v>
      </c>
      <c r="M39" s="208">
        <v>1392.2</v>
      </c>
      <c r="N39" s="208">
        <v>9.6999999999999993</v>
      </c>
      <c r="O39" s="48">
        <v>11180.5</v>
      </c>
      <c r="P39" s="21"/>
    </row>
    <row r="40" spans="1:16">
      <c r="A40" s="301"/>
      <c r="B40" s="304" t="s">
        <v>488</v>
      </c>
      <c r="C40" s="208">
        <v>1807.9</v>
      </c>
      <c r="D40" s="208">
        <v>2068.4</v>
      </c>
      <c r="E40" s="208">
        <v>2519.3000000000002</v>
      </c>
      <c r="F40" s="208">
        <v>4418.2</v>
      </c>
      <c r="G40" s="208">
        <v>1245.5999999999999</v>
      </c>
      <c r="H40" s="208">
        <v>1924</v>
      </c>
      <c r="I40" s="208">
        <v>1395.4</v>
      </c>
      <c r="J40" s="208">
        <v>1851.4</v>
      </c>
      <c r="K40" s="208">
        <v>1354.4</v>
      </c>
      <c r="L40" s="208">
        <v>1617.4</v>
      </c>
      <c r="M40" s="208">
        <v>2275.6</v>
      </c>
      <c r="N40" s="208">
        <v>18.100000000000001</v>
      </c>
      <c r="O40" s="48">
        <v>22495.9</v>
      </c>
      <c r="P40" s="21"/>
    </row>
    <row r="41" spans="1:16">
      <c r="A41" s="301"/>
      <c r="B41" s="302" t="s">
        <v>489</v>
      </c>
      <c r="C41" s="208">
        <v>1439</v>
      </c>
      <c r="D41" s="208">
        <v>1880.1</v>
      </c>
      <c r="E41" s="208">
        <v>1987.2</v>
      </c>
      <c r="F41" s="208">
        <v>3961.3</v>
      </c>
      <c r="G41" s="208">
        <v>1238.9000000000001</v>
      </c>
      <c r="H41" s="208">
        <v>1686.6</v>
      </c>
      <c r="I41" s="208">
        <v>1366.4</v>
      </c>
      <c r="J41" s="208">
        <v>1567.4</v>
      </c>
      <c r="K41" s="208">
        <v>1313.4</v>
      </c>
      <c r="L41" s="208">
        <v>1370.4</v>
      </c>
      <c r="M41" s="208">
        <v>2038.7</v>
      </c>
      <c r="N41" s="208">
        <v>12.5</v>
      </c>
      <c r="O41" s="48">
        <v>19861.900000000001</v>
      </c>
      <c r="P41" s="21"/>
    </row>
    <row r="42" spans="1:16">
      <c r="A42" s="301"/>
      <c r="B42" s="305" t="s">
        <v>490</v>
      </c>
      <c r="C42" s="208">
        <v>4576.1000000000004</v>
      </c>
      <c r="D42" s="208">
        <v>4980.8</v>
      </c>
      <c r="E42" s="208">
        <v>6273.9</v>
      </c>
      <c r="F42" s="208">
        <v>12237.6</v>
      </c>
      <c r="G42" s="208">
        <v>3891.7</v>
      </c>
      <c r="H42" s="208">
        <v>5265.5</v>
      </c>
      <c r="I42" s="208">
        <v>3673.1</v>
      </c>
      <c r="J42" s="208">
        <v>4587.6000000000004</v>
      </c>
      <c r="K42" s="208">
        <v>4307.6000000000004</v>
      </c>
      <c r="L42" s="208">
        <v>3926.4</v>
      </c>
      <c r="M42" s="208">
        <v>5403.1</v>
      </c>
      <c r="N42" s="208">
        <v>85.4</v>
      </c>
      <c r="O42" s="48">
        <v>59208.6</v>
      </c>
      <c r="P42" s="21"/>
    </row>
    <row r="43" spans="1:16">
      <c r="A43" s="301"/>
      <c r="B43" s="302" t="s">
        <v>491</v>
      </c>
      <c r="C43" s="208">
        <v>11072.3</v>
      </c>
      <c r="D43" s="208">
        <v>12335.7</v>
      </c>
      <c r="E43" s="208">
        <v>15514.3</v>
      </c>
      <c r="F43" s="208">
        <v>27726.5</v>
      </c>
      <c r="G43" s="208">
        <v>10333.700000000001</v>
      </c>
      <c r="H43" s="208">
        <v>13321.8</v>
      </c>
      <c r="I43" s="208">
        <v>9361.9</v>
      </c>
      <c r="J43" s="208">
        <v>10127.6</v>
      </c>
      <c r="K43" s="208">
        <v>11107.9</v>
      </c>
      <c r="L43" s="208">
        <v>9521.1</v>
      </c>
      <c r="M43" s="208">
        <v>13433.1</v>
      </c>
      <c r="N43" s="208">
        <v>200.4</v>
      </c>
      <c r="O43" s="48">
        <v>144056.29999999999</v>
      </c>
      <c r="P43" s="21"/>
    </row>
    <row r="44" spans="1:16">
      <c r="A44" s="301"/>
      <c r="B44" s="302" t="s">
        <v>492</v>
      </c>
      <c r="C44" s="208">
        <v>6222.9</v>
      </c>
      <c r="D44" s="208">
        <v>8154.3</v>
      </c>
      <c r="E44" s="208">
        <v>9093.9</v>
      </c>
      <c r="F44" s="208">
        <v>14975.9</v>
      </c>
      <c r="G44" s="208">
        <v>6294.9</v>
      </c>
      <c r="H44" s="208">
        <v>7218.5</v>
      </c>
      <c r="I44" s="208">
        <v>6062.3</v>
      </c>
      <c r="J44" s="208">
        <v>6026.3</v>
      </c>
      <c r="K44" s="208">
        <v>6507.8</v>
      </c>
      <c r="L44" s="208">
        <v>5906.8</v>
      </c>
      <c r="M44" s="208">
        <v>8320.1</v>
      </c>
      <c r="N44" s="208">
        <v>67.900000000000006</v>
      </c>
      <c r="O44" s="48">
        <v>84851.7</v>
      </c>
      <c r="P44" s="21"/>
    </row>
    <row r="45" spans="1:16">
      <c r="A45" s="301"/>
      <c r="B45" s="302" t="s">
        <v>493</v>
      </c>
      <c r="C45" s="208">
        <v>5463.3</v>
      </c>
      <c r="D45" s="208">
        <v>7925.4</v>
      </c>
      <c r="E45" s="208">
        <v>7711.5</v>
      </c>
      <c r="F45" s="208">
        <v>11166.7</v>
      </c>
      <c r="G45" s="208">
        <v>5631.5</v>
      </c>
      <c r="H45" s="208">
        <v>5473</v>
      </c>
      <c r="I45" s="208">
        <v>5059.3</v>
      </c>
      <c r="J45" s="208">
        <v>5886.7</v>
      </c>
      <c r="K45" s="208">
        <v>5923.4</v>
      </c>
      <c r="L45" s="208">
        <v>5100.8</v>
      </c>
      <c r="M45" s="208">
        <v>6947.9</v>
      </c>
      <c r="N45" s="208">
        <v>59.2</v>
      </c>
      <c r="O45" s="48">
        <v>72348.600000000006</v>
      </c>
      <c r="P45" s="21"/>
    </row>
    <row r="46" spans="1:16">
      <c r="A46" s="301"/>
      <c r="B46" s="302" t="s">
        <v>494</v>
      </c>
      <c r="C46" s="208">
        <v>2642.3</v>
      </c>
      <c r="D46" s="208">
        <v>3613.7</v>
      </c>
      <c r="E46" s="208">
        <v>3521.8</v>
      </c>
      <c r="F46" s="208">
        <v>5590.4</v>
      </c>
      <c r="G46" s="208">
        <v>2487.4</v>
      </c>
      <c r="H46" s="208">
        <v>1962.1</v>
      </c>
      <c r="I46" s="208">
        <v>2301.8000000000002</v>
      </c>
      <c r="J46" s="208">
        <v>3012</v>
      </c>
      <c r="K46" s="208">
        <v>2958.8</v>
      </c>
      <c r="L46" s="208">
        <v>2541.1999999999998</v>
      </c>
      <c r="M46" s="208">
        <v>3074</v>
      </c>
      <c r="N46" s="208">
        <v>74.2</v>
      </c>
      <c r="O46" s="48">
        <v>33779.699999999997</v>
      </c>
      <c r="P46" s="21"/>
    </row>
    <row r="47" spans="1:16">
      <c r="A47" s="301"/>
      <c r="B47" s="302" t="s">
        <v>732</v>
      </c>
      <c r="C47" s="246"/>
      <c r="D47" s="45"/>
      <c r="E47" s="45"/>
      <c r="F47" s="45"/>
      <c r="G47" s="45"/>
      <c r="H47" s="45"/>
      <c r="I47" s="45"/>
      <c r="J47" s="45"/>
      <c r="K47" s="45"/>
      <c r="L47" s="45"/>
      <c r="M47" s="45"/>
      <c r="N47" s="208">
        <v>53488.800000000003</v>
      </c>
      <c r="O47" s="48">
        <v>53488.800000000003</v>
      </c>
      <c r="P47" s="21"/>
    </row>
    <row r="48" spans="1:16">
      <c r="A48" s="307" t="s">
        <v>486</v>
      </c>
      <c r="B48" s="307" t="s">
        <v>250</v>
      </c>
      <c r="C48" s="308">
        <v>34033.199999999997</v>
      </c>
      <c r="D48" s="56">
        <v>41769.1</v>
      </c>
      <c r="E48" s="56">
        <v>47823.8</v>
      </c>
      <c r="F48" s="56">
        <v>81935.100000000006</v>
      </c>
      <c r="G48" s="56">
        <v>31834.6</v>
      </c>
      <c r="H48" s="56">
        <v>37687.9</v>
      </c>
      <c r="I48" s="56">
        <v>29934.7</v>
      </c>
      <c r="J48" s="56">
        <v>34003.800000000003</v>
      </c>
      <c r="K48" s="56">
        <v>34265.699999999997</v>
      </c>
      <c r="L48" s="56">
        <v>31083</v>
      </c>
      <c r="M48" s="56">
        <v>42884.7</v>
      </c>
      <c r="N48" s="56">
        <v>54016.1</v>
      </c>
      <c r="O48" s="56">
        <v>501271.9</v>
      </c>
      <c r="P48" s="21"/>
    </row>
    <row r="49" spans="1:16">
      <c r="A49" s="301" t="s">
        <v>495</v>
      </c>
      <c r="B49" s="302" t="s">
        <v>487</v>
      </c>
      <c r="C49" s="208">
        <v>400.2</v>
      </c>
      <c r="D49" s="208">
        <v>455.4</v>
      </c>
      <c r="E49" s="208">
        <v>645.70000000000005</v>
      </c>
      <c r="F49" s="208">
        <v>1009.3</v>
      </c>
      <c r="G49" s="208">
        <v>321.5</v>
      </c>
      <c r="H49" s="208">
        <v>411.1</v>
      </c>
      <c r="I49" s="208">
        <v>409.4</v>
      </c>
      <c r="J49" s="208">
        <v>517.79999999999995</v>
      </c>
      <c r="K49" s="208">
        <v>350.8</v>
      </c>
      <c r="L49" s="208">
        <v>696.1</v>
      </c>
      <c r="M49" s="208">
        <v>768.9</v>
      </c>
      <c r="N49" s="208">
        <v>3.6</v>
      </c>
      <c r="O49" s="48">
        <v>5989.9</v>
      </c>
      <c r="P49" s="21"/>
    </row>
    <row r="50" spans="1:16">
      <c r="A50" s="301"/>
      <c r="B50" s="304" t="s">
        <v>488</v>
      </c>
      <c r="C50" s="208">
        <v>983.6</v>
      </c>
      <c r="D50" s="208">
        <v>1199.3</v>
      </c>
      <c r="E50" s="208">
        <v>1360.8</v>
      </c>
      <c r="F50" s="208">
        <v>2782.4</v>
      </c>
      <c r="G50" s="208">
        <v>636</v>
      </c>
      <c r="H50" s="208">
        <v>1104.4000000000001</v>
      </c>
      <c r="I50" s="208">
        <v>854.8</v>
      </c>
      <c r="J50" s="208">
        <v>1113.3</v>
      </c>
      <c r="K50" s="208">
        <v>891.5</v>
      </c>
      <c r="L50" s="208">
        <v>965</v>
      </c>
      <c r="M50" s="208">
        <v>1331.7</v>
      </c>
      <c r="N50" s="208">
        <v>7.5</v>
      </c>
      <c r="O50" s="48">
        <v>13230.1</v>
      </c>
      <c r="P50" s="21"/>
    </row>
    <row r="51" spans="1:16">
      <c r="A51" s="301"/>
      <c r="B51" s="302" t="s">
        <v>489</v>
      </c>
      <c r="C51" s="208">
        <v>750.1</v>
      </c>
      <c r="D51" s="208">
        <v>1060.0999999999999</v>
      </c>
      <c r="E51" s="208">
        <v>929.8</v>
      </c>
      <c r="F51" s="208">
        <v>2294.6</v>
      </c>
      <c r="G51" s="208">
        <v>612.5</v>
      </c>
      <c r="H51" s="208">
        <v>914.9</v>
      </c>
      <c r="I51" s="208">
        <v>660.9</v>
      </c>
      <c r="J51" s="208">
        <v>835.5</v>
      </c>
      <c r="K51" s="208">
        <v>713.3</v>
      </c>
      <c r="L51" s="208">
        <v>678.9</v>
      </c>
      <c r="M51" s="208">
        <v>1135.8</v>
      </c>
      <c r="N51" s="208">
        <v>4.4000000000000004</v>
      </c>
      <c r="O51" s="48">
        <v>10590.9</v>
      </c>
      <c r="P51" s="21"/>
    </row>
    <row r="52" spans="1:16">
      <c r="A52" s="301"/>
      <c r="B52" s="305" t="s">
        <v>490</v>
      </c>
      <c r="C52" s="208">
        <v>1976.8</v>
      </c>
      <c r="D52" s="208">
        <v>2143.6</v>
      </c>
      <c r="E52" s="208">
        <v>2789.2</v>
      </c>
      <c r="F52" s="208">
        <v>5567.3</v>
      </c>
      <c r="G52" s="208">
        <v>1663</v>
      </c>
      <c r="H52" s="208">
        <v>2276.6</v>
      </c>
      <c r="I52" s="208">
        <v>1685.2</v>
      </c>
      <c r="J52" s="208">
        <v>2040.5</v>
      </c>
      <c r="K52" s="208">
        <v>1889.4</v>
      </c>
      <c r="L52" s="208">
        <v>1745.1</v>
      </c>
      <c r="M52" s="208">
        <v>2392.1</v>
      </c>
      <c r="N52" s="208">
        <v>39.9</v>
      </c>
      <c r="O52" s="48">
        <v>26208.5</v>
      </c>
      <c r="P52" s="21"/>
    </row>
    <row r="53" spans="1:16">
      <c r="A53" s="301"/>
      <c r="B53" s="302" t="s">
        <v>491</v>
      </c>
      <c r="C53" s="208">
        <v>5131.5</v>
      </c>
      <c r="D53" s="208">
        <v>5605.3</v>
      </c>
      <c r="E53" s="208">
        <v>7306.8</v>
      </c>
      <c r="F53" s="208">
        <v>12908.6</v>
      </c>
      <c r="G53" s="208">
        <v>4666.6000000000004</v>
      </c>
      <c r="H53" s="208">
        <v>6264</v>
      </c>
      <c r="I53" s="208">
        <v>4534.5</v>
      </c>
      <c r="J53" s="208">
        <v>4716.2</v>
      </c>
      <c r="K53" s="208">
        <v>5155.2</v>
      </c>
      <c r="L53" s="208">
        <v>4424.3</v>
      </c>
      <c r="M53" s="208">
        <v>6322.2</v>
      </c>
      <c r="N53" s="208">
        <v>95.9</v>
      </c>
      <c r="O53" s="48">
        <v>67131</v>
      </c>
      <c r="P53" s="21"/>
    </row>
    <row r="54" spans="1:16">
      <c r="A54" s="301"/>
      <c r="B54" s="302" t="s">
        <v>492</v>
      </c>
      <c r="C54" s="208">
        <v>3186.7</v>
      </c>
      <c r="D54" s="208">
        <v>4287.7</v>
      </c>
      <c r="E54" s="208">
        <v>4851.5</v>
      </c>
      <c r="F54" s="208">
        <v>7689.7</v>
      </c>
      <c r="G54" s="208">
        <v>3342.8</v>
      </c>
      <c r="H54" s="208">
        <v>3788.5</v>
      </c>
      <c r="I54" s="208">
        <v>3312.4</v>
      </c>
      <c r="J54" s="208">
        <v>3216.6</v>
      </c>
      <c r="K54" s="208">
        <v>3271.5</v>
      </c>
      <c r="L54" s="208">
        <v>3131.1</v>
      </c>
      <c r="M54" s="208">
        <v>4496</v>
      </c>
      <c r="N54" s="208">
        <v>38.5</v>
      </c>
      <c r="O54" s="48">
        <v>44613</v>
      </c>
      <c r="P54" s="21"/>
    </row>
    <row r="55" spans="1:16">
      <c r="A55" s="301"/>
      <c r="B55" s="302" t="s">
        <v>493</v>
      </c>
      <c r="C55" s="208">
        <v>2589</v>
      </c>
      <c r="D55" s="208">
        <v>4070.7</v>
      </c>
      <c r="E55" s="208">
        <v>3733.8</v>
      </c>
      <c r="F55" s="208">
        <v>5130.8999999999996</v>
      </c>
      <c r="G55" s="208">
        <v>2787.9</v>
      </c>
      <c r="H55" s="208">
        <v>2702.5</v>
      </c>
      <c r="I55" s="208">
        <v>2658.6</v>
      </c>
      <c r="J55" s="208">
        <v>2902.5</v>
      </c>
      <c r="K55" s="208">
        <v>2873.9</v>
      </c>
      <c r="L55" s="208">
        <v>2544.4</v>
      </c>
      <c r="M55" s="208">
        <v>3583.1</v>
      </c>
      <c r="N55" s="208">
        <v>29.3</v>
      </c>
      <c r="O55" s="48">
        <v>35606.699999999997</v>
      </c>
      <c r="P55" s="21"/>
    </row>
    <row r="56" spans="1:16">
      <c r="A56" s="301"/>
      <c r="B56" s="302" t="s">
        <v>494</v>
      </c>
      <c r="C56" s="208">
        <v>952.1</v>
      </c>
      <c r="D56" s="208">
        <v>1516.4</v>
      </c>
      <c r="E56" s="208">
        <v>1330.4</v>
      </c>
      <c r="F56" s="208">
        <v>1873</v>
      </c>
      <c r="G56" s="208">
        <v>943.9</v>
      </c>
      <c r="H56" s="208">
        <v>780.8</v>
      </c>
      <c r="I56" s="208">
        <v>929.5</v>
      </c>
      <c r="J56" s="208">
        <v>1115</v>
      </c>
      <c r="K56" s="208">
        <v>1176</v>
      </c>
      <c r="L56" s="208">
        <v>1025.3</v>
      </c>
      <c r="M56" s="208">
        <v>1265.4000000000001</v>
      </c>
      <c r="N56" s="208">
        <v>25.3</v>
      </c>
      <c r="O56" s="48">
        <v>12933.1</v>
      </c>
      <c r="P56" s="21"/>
    </row>
    <row r="57" spans="1:16">
      <c r="A57" s="307" t="s">
        <v>495</v>
      </c>
      <c r="B57" s="307" t="s">
        <v>250</v>
      </c>
      <c r="C57" s="308">
        <v>15969.9</v>
      </c>
      <c r="D57" s="56">
        <v>20338.599999999999</v>
      </c>
      <c r="E57" s="56">
        <v>22948.1</v>
      </c>
      <c r="F57" s="56">
        <v>39255.800000000003</v>
      </c>
      <c r="G57" s="56">
        <v>14974.1</v>
      </c>
      <c r="H57" s="56">
        <v>18242.8</v>
      </c>
      <c r="I57" s="56">
        <v>15045.3</v>
      </c>
      <c r="J57" s="56">
        <v>16457.400000000001</v>
      </c>
      <c r="K57" s="56">
        <v>16321.5</v>
      </c>
      <c r="L57" s="56">
        <v>15210.2</v>
      </c>
      <c r="M57" s="56">
        <v>21295.1</v>
      </c>
      <c r="N57" s="56">
        <v>244.5</v>
      </c>
      <c r="O57" s="56">
        <v>216303.2</v>
      </c>
      <c r="P57" s="21"/>
    </row>
    <row r="58" spans="1:16">
      <c r="A58" s="301" t="s">
        <v>496</v>
      </c>
      <c r="B58" s="302" t="s">
        <v>487</v>
      </c>
      <c r="C58" s="208">
        <v>409.1</v>
      </c>
      <c r="D58" s="208">
        <v>355.2</v>
      </c>
      <c r="E58" s="208">
        <v>556.20000000000005</v>
      </c>
      <c r="F58" s="208">
        <v>849.2</v>
      </c>
      <c r="G58" s="208">
        <v>389.6</v>
      </c>
      <c r="H58" s="208">
        <v>425.2</v>
      </c>
      <c r="I58" s="208">
        <v>305</v>
      </c>
      <c r="J58" s="208">
        <v>427</v>
      </c>
      <c r="K58" s="208">
        <v>441.7</v>
      </c>
      <c r="L58" s="208">
        <v>402.9</v>
      </c>
      <c r="M58" s="208">
        <v>623.4</v>
      </c>
      <c r="N58" s="208">
        <v>6.1</v>
      </c>
      <c r="O58" s="48">
        <v>5190.6000000000004</v>
      </c>
      <c r="P58" s="21"/>
    </row>
    <row r="59" spans="1:16">
      <c r="A59" s="301"/>
      <c r="B59" s="304" t="s">
        <v>488</v>
      </c>
      <c r="C59" s="208">
        <v>824.4</v>
      </c>
      <c r="D59" s="208">
        <v>869.2</v>
      </c>
      <c r="E59" s="208">
        <v>1158.5</v>
      </c>
      <c r="F59" s="208">
        <v>1635.8</v>
      </c>
      <c r="G59" s="208">
        <v>609.6</v>
      </c>
      <c r="H59" s="208">
        <v>819.6</v>
      </c>
      <c r="I59" s="208">
        <v>540.6</v>
      </c>
      <c r="J59" s="208">
        <v>738.2</v>
      </c>
      <c r="K59" s="208">
        <v>463</v>
      </c>
      <c r="L59" s="208">
        <v>652.4</v>
      </c>
      <c r="M59" s="208">
        <v>943.9</v>
      </c>
      <c r="N59" s="208">
        <v>10.6</v>
      </c>
      <c r="O59" s="48">
        <v>9265.7999999999993</v>
      </c>
      <c r="P59" s="21"/>
    </row>
    <row r="60" spans="1:16">
      <c r="A60" s="301"/>
      <c r="B60" s="302" t="s">
        <v>489</v>
      </c>
      <c r="C60" s="208">
        <v>688.8</v>
      </c>
      <c r="D60" s="208">
        <v>820</v>
      </c>
      <c r="E60" s="208">
        <v>1057.4000000000001</v>
      </c>
      <c r="F60" s="208">
        <v>1666.7</v>
      </c>
      <c r="G60" s="208">
        <v>626.4</v>
      </c>
      <c r="H60" s="208">
        <v>771.7</v>
      </c>
      <c r="I60" s="208">
        <v>705.6</v>
      </c>
      <c r="J60" s="208">
        <v>731.8</v>
      </c>
      <c r="K60" s="208">
        <v>600</v>
      </c>
      <c r="L60" s="208">
        <v>691.5</v>
      </c>
      <c r="M60" s="208">
        <v>902.9</v>
      </c>
      <c r="N60" s="208">
        <v>8.1</v>
      </c>
      <c r="O60" s="48">
        <v>9271</v>
      </c>
      <c r="P60" s="21"/>
    </row>
    <row r="61" spans="1:16">
      <c r="A61" s="301"/>
      <c r="B61" s="305" t="s">
        <v>490</v>
      </c>
      <c r="C61" s="208">
        <v>2599.4</v>
      </c>
      <c r="D61" s="208">
        <v>2837.2</v>
      </c>
      <c r="E61" s="208">
        <v>3484.7</v>
      </c>
      <c r="F61" s="208">
        <v>6670.3</v>
      </c>
      <c r="G61" s="208">
        <v>2228.6999999999998</v>
      </c>
      <c r="H61" s="208">
        <v>2988.9</v>
      </c>
      <c r="I61" s="208">
        <v>1987.9</v>
      </c>
      <c r="J61" s="208">
        <v>2547.1</v>
      </c>
      <c r="K61" s="208">
        <v>2418.1999999999998</v>
      </c>
      <c r="L61" s="208">
        <v>2181.3000000000002</v>
      </c>
      <c r="M61" s="208">
        <v>3011</v>
      </c>
      <c r="N61" s="208">
        <v>45.6</v>
      </c>
      <c r="O61" s="48">
        <v>33000.1</v>
      </c>
      <c r="P61" s="21"/>
    </row>
    <row r="62" spans="1:16">
      <c r="A62" s="301"/>
      <c r="B62" s="302" t="s">
        <v>491</v>
      </c>
      <c r="C62" s="208">
        <v>5940.9</v>
      </c>
      <c r="D62" s="208">
        <v>6730.5</v>
      </c>
      <c r="E62" s="208">
        <v>8207.4</v>
      </c>
      <c r="F62" s="208">
        <v>14817.9</v>
      </c>
      <c r="G62" s="208">
        <v>5667.1</v>
      </c>
      <c r="H62" s="208">
        <v>7057.7</v>
      </c>
      <c r="I62" s="208">
        <v>4827.3999999999996</v>
      </c>
      <c r="J62" s="208">
        <v>5411.5</v>
      </c>
      <c r="K62" s="208">
        <v>5952.7</v>
      </c>
      <c r="L62" s="208">
        <v>5096.8</v>
      </c>
      <c r="M62" s="208">
        <v>7110.9</v>
      </c>
      <c r="N62" s="208">
        <v>104.4</v>
      </c>
      <c r="O62" s="48">
        <v>76925.3</v>
      </c>
      <c r="P62" s="21"/>
    </row>
    <row r="63" spans="1:16">
      <c r="A63" s="301"/>
      <c r="B63" s="302" t="s">
        <v>492</v>
      </c>
      <c r="C63" s="208">
        <v>3036.2</v>
      </c>
      <c r="D63" s="208">
        <v>3866.5</v>
      </c>
      <c r="E63" s="208">
        <v>4242.3999999999996</v>
      </c>
      <c r="F63" s="208">
        <v>7286.2</v>
      </c>
      <c r="G63" s="208">
        <v>2952.1</v>
      </c>
      <c r="H63" s="208">
        <v>3430</v>
      </c>
      <c r="I63" s="208">
        <v>2749.9</v>
      </c>
      <c r="J63" s="208">
        <v>2809.7</v>
      </c>
      <c r="K63" s="208">
        <v>3236.3</v>
      </c>
      <c r="L63" s="208">
        <v>2775.7</v>
      </c>
      <c r="M63" s="208">
        <v>3824.2</v>
      </c>
      <c r="N63" s="208">
        <v>29.3</v>
      </c>
      <c r="O63" s="48">
        <v>40238.699999999997</v>
      </c>
      <c r="P63" s="21"/>
    </row>
    <row r="64" spans="1:16">
      <c r="A64" s="301"/>
      <c r="B64" s="302" t="s">
        <v>493</v>
      </c>
      <c r="C64" s="208">
        <v>2874.3</v>
      </c>
      <c r="D64" s="208">
        <v>3854.6</v>
      </c>
      <c r="E64" s="208">
        <v>3977.7</v>
      </c>
      <c r="F64" s="208">
        <v>6035.8</v>
      </c>
      <c r="G64" s="208">
        <v>2843.6</v>
      </c>
      <c r="H64" s="208">
        <v>2770.5</v>
      </c>
      <c r="I64" s="208">
        <v>2400.6999999999998</v>
      </c>
      <c r="J64" s="208">
        <v>2984.2</v>
      </c>
      <c r="K64" s="208">
        <v>3049.4</v>
      </c>
      <c r="L64" s="208">
        <v>2556.4</v>
      </c>
      <c r="M64" s="208">
        <v>3364.7</v>
      </c>
      <c r="N64" s="208">
        <v>29.9</v>
      </c>
      <c r="O64" s="48">
        <v>36741.9</v>
      </c>
      <c r="P64" s="21"/>
    </row>
    <row r="65" spans="1:16">
      <c r="A65" s="301"/>
      <c r="B65" s="302" t="s">
        <v>494</v>
      </c>
      <c r="C65" s="208">
        <v>1690.3</v>
      </c>
      <c r="D65" s="208">
        <v>2097.1999999999998</v>
      </c>
      <c r="E65" s="208">
        <v>2191.4</v>
      </c>
      <c r="F65" s="208">
        <v>3717.4</v>
      </c>
      <c r="G65" s="208">
        <v>1543.6</v>
      </c>
      <c r="H65" s="208">
        <v>1181.3</v>
      </c>
      <c r="I65" s="208">
        <v>1372.3</v>
      </c>
      <c r="J65" s="208">
        <v>1897</v>
      </c>
      <c r="K65" s="208">
        <v>1782.8</v>
      </c>
      <c r="L65" s="208">
        <v>1515.9</v>
      </c>
      <c r="M65" s="208">
        <v>1808.7</v>
      </c>
      <c r="N65" s="208">
        <v>48.9</v>
      </c>
      <c r="O65" s="48">
        <v>20846.599999999999</v>
      </c>
      <c r="P65" s="21"/>
    </row>
    <row r="66" spans="1:16">
      <c r="A66" s="309" t="s">
        <v>496</v>
      </c>
      <c r="B66" s="307" t="s">
        <v>250</v>
      </c>
      <c r="C66" s="308">
        <v>18063.3</v>
      </c>
      <c r="D66" s="56">
        <v>21430.5</v>
      </c>
      <c r="E66" s="56">
        <v>24875.8</v>
      </c>
      <c r="F66" s="56">
        <v>42679.4</v>
      </c>
      <c r="G66" s="56">
        <v>16860.5</v>
      </c>
      <c r="H66" s="56">
        <v>19445.099999999999</v>
      </c>
      <c r="I66" s="56">
        <v>14889.3</v>
      </c>
      <c r="J66" s="56">
        <v>17546.400000000001</v>
      </c>
      <c r="K66" s="56">
        <v>17944.2</v>
      </c>
      <c r="L66" s="56">
        <v>15872.8</v>
      </c>
      <c r="M66" s="56">
        <v>21589.7</v>
      </c>
      <c r="N66" s="56">
        <v>282.89999999999998</v>
      </c>
      <c r="O66" s="48">
        <v>231479.9</v>
      </c>
      <c r="P66" s="21"/>
    </row>
    <row r="67" spans="1:16">
      <c r="A67" s="21"/>
      <c r="B67" s="21"/>
      <c r="C67" s="21"/>
      <c r="D67" s="21"/>
      <c r="E67" s="21"/>
      <c r="F67" s="21"/>
      <c r="G67" s="21"/>
      <c r="H67" s="21"/>
      <c r="I67" s="21"/>
      <c r="J67" s="21"/>
      <c r="K67" s="21"/>
      <c r="L67" s="21"/>
      <c r="M67" s="21"/>
      <c r="N67" s="21"/>
      <c r="O67" s="21"/>
      <c r="P67" s="21"/>
    </row>
    <row r="68" spans="1:16" ht="17.25">
      <c r="A68" s="123" t="s">
        <v>499</v>
      </c>
      <c r="B68" s="104"/>
      <c r="C68" s="104"/>
      <c r="D68" s="104"/>
      <c r="E68" s="104"/>
      <c r="F68" s="104"/>
      <c r="G68" s="104"/>
      <c r="H68" s="104"/>
      <c r="I68" s="104"/>
      <c r="J68" s="104"/>
      <c r="K68" s="104"/>
      <c r="L68" s="104"/>
      <c r="M68" s="104"/>
      <c r="N68" s="104"/>
      <c r="O68" s="104"/>
      <c r="P68" s="104"/>
    </row>
    <row r="69" spans="1:16" ht="58.5">
      <c r="A69" s="105" t="s">
        <v>484</v>
      </c>
      <c r="B69" s="300" t="s">
        <v>485</v>
      </c>
      <c r="C69" s="27" t="s">
        <v>471</v>
      </c>
      <c r="D69" s="40" t="s">
        <v>472</v>
      </c>
      <c r="E69" s="40" t="s">
        <v>473</v>
      </c>
      <c r="F69" s="40" t="s">
        <v>438</v>
      </c>
      <c r="G69" s="40" t="s">
        <v>474</v>
      </c>
      <c r="H69" s="40" t="s">
        <v>475</v>
      </c>
      <c r="I69" s="40" t="s">
        <v>476</v>
      </c>
      <c r="J69" s="40" t="s">
        <v>477</v>
      </c>
      <c r="K69" s="40" t="s">
        <v>478</v>
      </c>
      <c r="L69" s="40" t="s">
        <v>479</v>
      </c>
      <c r="M69" s="40" t="s">
        <v>480</v>
      </c>
      <c r="N69" s="40" t="s">
        <v>728</v>
      </c>
      <c r="O69" s="40" t="s">
        <v>481</v>
      </c>
      <c r="P69" s="21"/>
    </row>
    <row r="70" spans="1:16">
      <c r="A70" s="301" t="s">
        <v>486</v>
      </c>
      <c r="B70" s="302" t="s">
        <v>487</v>
      </c>
      <c r="C70" s="321">
        <v>21.61</v>
      </c>
      <c r="D70" s="322">
        <v>26.16</v>
      </c>
      <c r="E70" s="322">
        <v>20.82</v>
      </c>
      <c r="F70" s="322">
        <v>20.98</v>
      </c>
      <c r="G70" s="322">
        <v>21.81</v>
      </c>
      <c r="H70" s="322">
        <v>21.04</v>
      </c>
      <c r="I70" s="322">
        <v>21.7</v>
      </c>
      <c r="J70" s="322">
        <v>23.78</v>
      </c>
      <c r="K70" s="322">
        <v>22.35</v>
      </c>
      <c r="L70" s="322">
        <v>22.46</v>
      </c>
      <c r="M70" s="322">
        <v>24.75</v>
      </c>
      <c r="N70" s="322">
        <v>22.86</v>
      </c>
      <c r="O70" s="313">
        <v>22.33</v>
      </c>
      <c r="P70" s="280"/>
    </row>
    <row r="71" spans="1:16">
      <c r="A71" s="301"/>
      <c r="B71" s="304" t="s">
        <v>488</v>
      </c>
      <c r="C71" s="311">
        <v>27.1</v>
      </c>
      <c r="D71" s="312">
        <v>29.45</v>
      </c>
      <c r="E71" s="312">
        <v>24.89</v>
      </c>
      <c r="F71" s="312">
        <v>25.48</v>
      </c>
      <c r="G71" s="312">
        <v>20.99</v>
      </c>
      <c r="H71" s="312">
        <v>22.29</v>
      </c>
      <c r="I71" s="312">
        <v>24.17</v>
      </c>
      <c r="J71" s="312">
        <v>26.03</v>
      </c>
      <c r="K71" s="312">
        <v>22.41</v>
      </c>
      <c r="L71" s="312">
        <v>22.31</v>
      </c>
      <c r="M71" s="312">
        <v>23.6</v>
      </c>
      <c r="N71" s="312">
        <v>24.09</v>
      </c>
      <c r="O71" s="313">
        <v>24.55</v>
      </c>
      <c r="P71" s="280"/>
    </row>
    <row r="72" spans="1:16">
      <c r="A72" s="301"/>
      <c r="B72" s="302" t="s">
        <v>489</v>
      </c>
      <c r="C72" s="311">
        <v>16.09</v>
      </c>
      <c r="D72" s="312">
        <v>20.25</v>
      </c>
      <c r="E72" s="312">
        <v>15.59</v>
      </c>
      <c r="F72" s="312">
        <v>16.82</v>
      </c>
      <c r="G72" s="312">
        <v>14.74</v>
      </c>
      <c r="H72" s="312">
        <v>15.65</v>
      </c>
      <c r="I72" s="312">
        <v>17.95</v>
      </c>
      <c r="J72" s="312">
        <v>18.57</v>
      </c>
      <c r="K72" s="312">
        <v>15.25</v>
      </c>
      <c r="L72" s="312">
        <v>15.86</v>
      </c>
      <c r="M72" s="312">
        <v>17.07</v>
      </c>
      <c r="N72" s="312">
        <v>9.07</v>
      </c>
      <c r="O72" s="313">
        <v>16.68</v>
      </c>
      <c r="P72" s="280"/>
    </row>
    <row r="73" spans="1:16">
      <c r="A73" s="301"/>
      <c r="B73" s="305" t="s">
        <v>490</v>
      </c>
      <c r="C73" s="311">
        <v>10.56</v>
      </c>
      <c r="D73" s="312">
        <v>12.46</v>
      </c>
      <c r="E73" s="312">
        <v>10.81</v>
      </c>
      <c r="F73" s="312">
        <v>9.83</v>
      </c>
      <c r="G73" s="312">
        <v>10.34</v>
      </c>
      <c r="H73" s="312">
        <v>10.050000000000001</v>
      </c>
      <c r="I73" s="312">
        <v>11.44</v>
      </c>
      <c r="J73" s="312">
        <v>12.3</v>
      </c>
      <c r="K73" s="312">
        <v>10.48</v>
      </c>
      <c r="L73" s="312">
        <v>10.44</v>
      </c>
      <c r="M73" s="312">
        <v>10.67</v>
      </c>
      <c r="N73" s="312">
        <v>11.3</v>
      </c>
      <c r="O73" s="313">
        <v>10.66</v>
      </c>
      <c r="P73" s="280"/>
    </row>
    <row r="74" spans="1:16">
      <c r="A74" s="301"/>
      <c r="B74" s="302" t="s">
        <v>491</v>
      </c>
      <c r="C74" s="311">
        <v>10.74</v>
      </c>
      <c r="D74" s="312">
        <v>11.71</v>
      </c>
      <c r="E74" s="312">
        <v>10.1</v>
      </c>
      <c r="F74" s="312">
        <v>9.98</v>
      </c>
      <c r="G74" s="312">
        <v>10.33</v>
      </c>
      <c r="H74" s="312">
        <v>9.17</v>
      </c>
      <c r="I74" s="312">
        <v>10.23</v>
      </c>
      <c r="J74" s="312">
        <v>11.26</v>
      </c>
      <c r="K74" s="312">
        <v>10.82</v>
      </c>
      <c r="L74" s="312">
        <v>9.4499999999999993</v>
      </c>
      <c r="M74" s="312">
        <v>9.8800000000000008</v>
      </c>
      <c r="N74" s="312">
        <v>9.19</v>
      </c>
      <c r="O74" s="313">
        <v>10.23</v>
      </c>
      <c r="P74" s="280"/>
    </row>
    <row r="75" spans="1:16">
      <c r="A75" s="301"/>
      <c r="B75" s="302" t="s">
        <v>492</v>
      </c>
      <c r="C75" s="311">
        <v>10.93</v>
      </c>
      <c r="D75" s="312">
        <v>11.72</v>
      </c>
      <c r="E75" s="312">
        <v>10.45</v>
      </c>
      <c r="F75" s="312">
        <v>10.28</v>
      </c>
      <c r="G75" s="312">
        <v>10.93</v>
      </c>
      <c r="H75" s="312">
        <v>8.59</v>
      </c>
      <c r="I75" s="312">
        <v>9.66</v>
      </c>
      <c r="J75" s="312">
        <v>11.31</v>
      </c>
      <c r="K75" s="312">
        <v>11.16</v>
      </c>
      <c r="L75" s="312">
        <v>9.52</v>
      </c>
      <c r="M75" s="312">
        <v>9.73</v>
      </c>
      <c r="N75" s="312">
        <v>8.3699999999999992</v>
      </c>
      <c r="O75" s="313">
        <v>10.3</v>
      </c>
      <c r="P75" s="280"/>
    </row>
    <row r="76" spans="1:16">
      <c r="A76" s="301"/>
      <c r="B76" s="302" t="s">
        <v>493</v>
      </c>
      <c r="C76" s="311">
        <v>10.97</v>
      </c>
      <c r="D76" s="312">
        <v>11.34</v>
      </c>
      <c r="E76" s="312">
        <v>9.69</v>
      </c>
      <c r="F76" s="312">
        <v>10.28</v>
      </c>
      <c r="G76" s="312">
        <v>10.67</v>
      </c>
      <c r="H76" s="312">
        <v>8.73</v>
      </c>
      <c r="I76" s="312">
        <v>9.7200000000000006</v>
      </c>
      <c r="J76" s="312">
        <v>11.11</v>
      </c>
      <c r="K76" s="312">
        <v>10.83</v>
      </c>
      <c r="L76" s="312">
        <v>9.39</v>
      </c>
      <c r="M76" s="312">
        <v>9.9</v>
      </c>
      <c r="N76" s="312">
        <v>9.7200000000000006</v>
      </c>
      <c r="O76" s="313">
        <v>10.210000000000001</v>
      </c>
      <c r="P76" s="280"/>
    </row>
    <row r="77" spans="1:16">
      <c r="A77" s="301"/>
      <c r="B77" s="302" t="s">
        <v>494</v>
      </c>
      <c r="C77" s="311">
        <v>11.06</v>
      </c>
      <c r="D77" s="312">
        <v>10.78</v>
      </c>
      <c r="E77" s="312">
        <v>9.57</v>
      </c>
      <c r="F77" s="312">
        <v>10.32</v>
      </c>
      <c r="G77" s="312">
        <v>10.15</v>
      </c>
      <c r="H77" s="312">
        <v>8.93</v>
      </c>
      <c r="I77" s="312">
        <v>9.5299999999999994</v>
      </c>
      <c r="J77" s="312">
        <v>10.9</v>
      </c>
      <c r="K77" s="312">
        <v>10.94</v>
      </c>
      <c r="L77" s="312">
        <v>9.73</v>
      </c>
      <c r="M77" s="323">
        <v>9.66</v>
      </c>
      <c r="N77" s="312">
        <v>9.27</v>
      </c>
      <c r="O77" s="313">
        <v>10.16</v>
      </c>
      <c r="P77" s="280"/>
    </row>
    <row r="78" spans="1:16">
      <c r="A78" s="301"/>
      <c r="B78" s="302" t="s">
        <v>732</v>
      </c>
      <c r="C78" s="312"/>
      <c r="D78" s="312"/>
      <c r="E78" s="312"/>
      <c r="F78" s="312"/>
      <c r="G78" s="312"/>
      <c r="H78" s="312"/>
      <c r="I78" s="312"/>
      <c r="J78" s="312"/>
      <c r="K78" s="312"/>
      <c r="L78" s="312"/>
      <c r="M78" s="312"/>
      <c r="N78" s="312">
        <v>11.89</v>
      </c>
      <c r="O78" s="313">
        <v>11.89</v>
      </c>
      <c r="P78" s="280"/>
    </row>
    <row r="79" spans="1:16">
      <c r="A79" s="307" t="s">
        <v>486</v>
      </c>
      <c r="B79" s="307" t="s">
        <v>250</v>
      </c>
      <c r="C79" s="316">
        <v>11.48</v>
      </c>
      <c r="D79" s="317">
        <v>12.37</v>
      </c>
      <c r="E79" s="317">
        <v>10.78</v>
      </c>
      <c r="F79" s="317">
        <v>10.77</v>
      </c>
      <c r="G79" s="317">
        <v>10.97</v>
      </c>
      <c r="H79" s="317">
        <v>9.67</v>
      </c>
      <c r="I79" s="317">
        <v>10.72</v>
      </c>
      <c r="J79" s="317">
        <v>12.11</v>
      </c>
      <c r="K79" s="317">
        <v>11.35</v>
      </c>
      <c r="L79" s="317">
        <v>10.3</v>
      </c>
      <c r="M79" s="317">
        <v>10.69</v>
      </c>
      <c r="N79" s="317">
        <v>11.87</v>
      </c>
      <c r="O79" s="317">
        <v>11.05</v>
      </c>
      <c r="P79" s="280"/>
    </row>
    <row r="80" spans="1:16">
      <c r="A80" s="301" t="s">
        <v>495</v>
      </c>
      <c r="B80" s="302" t="s">
        <v>487</v>
      </c>
      <c r="C80" s="311">
        <v>20.84</v>
      </c>
      <c r="D80" s="312">
        <v>26.3</v>
      </c>
      <c r="E80" s="312">
        <v>21.3</v>
      </c>
      <c r="F80" s="312">
        <v>22.27</v>
      </c>
      <c r="G80" s="312">
        <v>20.95</v>
      </c>
      <c r="H80" s="312">
        <v>20.71</v>
      </c>
      <c r="I80" s="312">
        <v>23.13</v>
      </c>
      <c r="J80" s="312">
        <v>23.84</v>
      </c>
      <c r="K80" s="312">
        <v>19.16</v>
      </c>
      <c r="L80" s="312">
        <v>25.09</v>
      </c>
      <c r="M80" s="312">
        <v>25.52</v>
      </c>
      <c r="N80" s="312">
        <v>19.28</v>
      </c>
      <c r="O80" s="313">
        <v>22.76</v>
      </c>
      <c r="P80" s="280"/>
    </row>
    <row r="81" spans="1:16">
      <c r="A81" s="301"/>
      <c r="B81" s="304" t="s">
        <v>488</v>
      </c>
      <c r="C81" s="311">
        <v>27.69</v>
      </c>
      <c r="D81" s="312">
        <v>31.15</v>
      </c>
      <c r="E81" s="312">
        <v>25.05</v>
      </c>
      <c r="F81" s="312">
        <v>29.49</v>
      </c>
      <c r="G81" s="312">
        <v>21.38</v>
      </c>
      <c r="H81" s="312">
        <v>24.63</v>
      </c>
      <c r="I81" s="312">
        <v>27.29</v>
      </c>
      <c r="J81" s="312">
        <v>28.47</v>
      </c>
      <c r="K81" s="312">
        <v>27.32</v>
      </c>
      <c r="L81" s="312">
        <v>24.88</v>
      </c>
      <c r="M81" s="312">
        <v>24.63</v>
      </c>
      <c r="N81" s="312">
        <v>17.510000000000002</v>
      </c>
      <c r="O81" s="313">
        <v>26.8</v>
      </c>
      <c r="P81" s="280"/>
    </row>
    <row r="82" spans="1:16">
      <c r="A82" s="301"/>
      <c r="B82" s="302" t="s">
        <v>489</v>
      </c>
      <c r="C82" s="311">
        <v>20.94</v>
      </c>
      <c r="D82" s="312">
        <v>27.24</v>
      </c>
      <c r="E82" s="312">
        <v>18.48</v>
      </c>
      <c r="F82" s="312">
        <v>22.39</v>
      </c>
      <c r="G82" s="312">
        <v>18.489999999999998</v>
      </c>
      <c r="H82" s="312">
        <v>19.25</v>
      </c>
      <c r="I82" s="312">
        <v>20.16</v>
      </c>
      <c r="J82" s="312">
        <v>23.39</v>
      </c>
      <c r="K82" s="312">
        <v>20.350000000000001</v>
      </c>
      <c r="L82" s="312">
        <v>18.57</v>
      </c>
      <c r="M82" s="312">
        <v>21.6</v>
      </c>
      <c r="N82" s="312">
        <v>8.6199999999999992</v>
      </c>
      <c r="O82" s="313">
        <v>21.12</v>
      </c>
      <c r="P82" s="280"/>
    </row>
    <row r="83" spans="1:16">
      <c r="A83" s="301"/>
      <c r="B83" s="305" t="s">
        <v>490</v>
      </c>
      <c r="C83" s="311">
        <v>12.2</v>
      </c>
      <c r="D83" s="312">
        <v>14.44</v>
      </c>
      <c r="E83" s="312">
        <v>12.67</v>
      </c>
      <c r="F83" s="312">
        <v>11.26</v>
      </c>
      <c r="G83" s="312">
        <v>11.91</v>
      </c>
      <c r="H83" s="312">
        <v>11.32</v>
      </c>
      <c r="I83" s="312">
        <v>13.26</v>
      </c>
      <c r="J83" s="312">
        <v>14.87</v>
      </c>
      <c r="K83" s="312">
        <v>12.02</v>
      </c>
      <c r="L83" s="312">
        <v>11.99</v>
      </c>
      <c r="M83" s="312">
        <v>12.35</v>
      </c>
      <c r="N83" s="312">
        <v>12.42</v>
      </c>
      <c r="O83" s="313">
        <v>12.31</v>
      </c>
      <c r="P83" s="280"/>
    </row>
    <row r="84" spans="1:16">
      <c r="A84" s="301"/>
      <c r="B84" s="302" t="s">
        <v>491</v>
      </c>
      <c r="C84" s="311">
        <v>11.69</v>
      </c>
      <c r="D84" s="312">
        <v>12.58</v>
      </c>
      <c r="E84" s="312">
        <v>10.89</v>
      </c>
      <c r="F84" s="312">
        <v>10.76</v>
      </c>
      <c r="G84" s="312">
        <v>11.2</v>
      </c>
      <c r="H84" s="312">
        <v>9.6999999999999993</v>
      </c>
      <c r="I84" s="312">
        <v>10.98</v>
      </c>
      <c r="J84" s="312">
        <v>12.22</v>
      </c>
      <c r="K84" s="312">
        <v>11.77</v>
      </c>
      <c r="L84" s="312">
        <v>10.15</v>
      </c>
      <c r="M84" s="312">
        <v>10.43</v>
      </c>
      <c r="N84" s="312">
        <v>9.1199999999999992</v>
      </c>
      <c r="O84" s="313">
        <v>10.99</v>
      </c>
      <c r="P84" s="280"/>
    </row>
    <row r="85" spans="1:16">
      <c r="A85" s="301"/>
      <c r="B85" s="302" t="s">
        <v>492</v>
      </c>
      <c r="C85" s="311">
        <v>11.91</v>
      </c>
      <c r="D85" s="312">
        <v>12.91</v>
      </c>
      <c r="E85" s="312">
        <v>11.65</v>
      </c>
      <c r="F85" s="312">
        <v>11.17</v>
      </c>
      <c r="G85" s="312">
        <v>12.24</v>
      </c>
      <c r="H85" s="312">
        <v>9.23</v>
      </c>
      <c r="I85" s="312">
        <v>10.5</v>
      </c>
      <c r="J85" s="312">
        <v>12.56</v>
      </c>
      <c r="K85" s="312">
        <v>12.18</v>
      </c>
      <c r="L85" s="312">
        <v>10.51</v>
      </c>
      <c r="M85" s="312">
        <v>10.7</v>
      </c>
      <c r="N85" s="312">
        <v>9.2200000000000006</v>
      </c>
      <c r="O85" s="313">
        <v>11.29</v>
      </c>
      <c r="P85" s="280"/>
    </row>
    <row r="86" spans="1:16">
      <c r="A86" s="301"/>
      <c r="B86" s="302" t="s">
        <v>493</v>
      </c>
      <c r="C86" s="311">
        <v>11.97</v>
      </c>
      <c r="D86" s="312">
        <v>12.81</v>
      </c>
      <c r="E86" s="312">
        <v>10.62</v>
      </c>
      <c r="F86" s="312">
        <v>11.32</v>
      </c>
      <c r="G86" s="312">
        <v>11.97</v>
      </c>
      <c r="H86" s="312">
        <v>9.4700000000000006</v>
      </c>
      <c r="I86" s="312">
        <v>10.87</v>
      </c>
      <c r="J86" s="312">
        <v>12.44</v>
      </c>
      <c r="K86" s="312">
        <v>12.31</v>
      </c>
      <c r="L86" s="312">
        <v>10.61</v>
      </c>
      <c r="M86" s="312">
        <v>11.1</v>
      </c>
      <c r="N86" s="312">
        <v>9.64</v>
      </c>
      <c r="O86" s="313">
        <v>11.36</v>
      </c>
      <c r="P86" s="280"/>
    </row>
    <row r="87" spans="1:16">
      <c r="A87" s="301"/>
      <c r="B87" s="302" t="s">
        <v>494</v>
      </c>
      <c r="C87" s="311">
        <v>11.59</v>
      </c>
      <c r="D87" s="312">
        <v>12.34</v>
      </c>
      <c r="E87" s="312">
        <v>10.5</v>
      </c>
      <c r="F87" s="312">
        <v>10.93</v>
      </c>
      <c r="G87" s="312">
        <v>10.85</v>
      </c>
      <c r="H87" s="312">
        <v>9.57</v>
      </c>
      <c r="I87" s="312">
        <v>10.28</v>
      </c>
      <c r="J87" s="312">
        <v>11.6</v>
      </c>
      <c r="K87" s="312">
        <v>12.72</v>
      </c>
      <c r="L87" s="312">
        <v>10.78</v>
      </c>
      <c r="M87" s="312">
        <v>11.06</v>
      </c>
      <c r="N87" s="312">
        <v>10.28</v>
      </c>
      <c r="O87" s="313">
        <v>11.12</v>
      </c>
      <c r="P87" s="280"/>
    </row>
    <row r="88" spans="1:16">
      <c r="A88" s="307" t="s">
        <v>495</v>
      </c>
      <c r="B88" s="307" t="s">
        <v>250</v>
      </c>
      <c r="C88" s="316">
        <v>12.7</v>
      </c>
      <c r="D88" s="317">
        <v>13.92</v>
      </c>
      <c r="E88" s="317">
        <v>11.95</v>
      </c>
      <c r="F88" s="317">
        <v>12.08</v>
      </c>
      <c r="G88" s="317">
        <v>12.2</v>
      </c>
      <c r="H88" s="317">
        <v>10.51</v>
      </c>
      <c r="I88" s="317">
        <v>11.82</v>
      </c>
      <c r="J88" s="317">
        <v>13.65</v>
      </c>
      <c r="K88" s="317">
        <v>12.8</v>
      </c>
      <c r="L88" s="317">
        <v>11.55</v>
      </c>
      <c r="M88" s="317">
        <v>11.87</v>
      </c>
      <c r="N88" s="317">
        <v>9.9600000000000009</v>
      </c>
      <c r="O88" s="317">
        <v>12.19</v>
      </c>
      <c r="P88" s="280"/>
    </row>
    <row r="89" spans="1:16">
      <c r="A89" s="301" t="s">
        <v>496</v>
      </c>
      <c r="B89" s="302" t="s">
        <v>487</v>
      </c>
      <c r="C89" s="311">
        <v>22.41</v>
      </c>
      <c r="D89" s="312">
        <v>25.99</v>
      </c>
      <c r="E89" s="312">
        <v>20.3</v>
      </c>
      <c r="F89" s="312">
        <v>19.63</v>
      </c>
      <c r="G89" s="312">
        <v>22.58</v>
      </c>
      <c r="H89" s="312">
        <v>21.38</v>
      </c>
      <c r="I89" s="312">
        <v>20.04</v>
      </c>
      <c r="J89" s="312">
        <v>23.71</v>
      </c>
      <c r="K89" s="312">
        <v>25.76</v>
      </c>
      <c r="L89" s="312">
        <v>19.02</v>
      </c>
      <c r="M89" s="312">
        <v>23.87</v>
      </c>
      <c r="N89" s="312">
        <v>25.64</v>
      </c>
      <c r="O89" s="313">
        <v>21.84</v>
      </c>
      <c r="P89" s="280"/>
    </row>
    <row r="90" spans="1:16">
      <c r="A90" s="301"/>
      <c r="B90" s="304" t="s">
        <v>488</v>
      </c>
      <c r="C90" s="311">
        <v>26.43</v>
      </c>
      <c r="D90" s="312">
        <v>27.38</v>
      </c>
      <c r="E90" s="312">
        <v>24.71</v>
      </c>
      <c r="F90" s="312">
        <v>20.69</v>
      </c>
      <c r="G90" s="312">
        <v>20.59</v>
      </c>
      <c r="H90" s="312">
        <v>19.760000000000002</v>
      </c>
      <c r="I90" s="312">
        <v>20.46</v>
      </c>
      <c r="J90" s="312">
        <v>23.06</v>
      </c>
      <c r="K90" s="312">
        <v>16.64</v>
      </c>
      <c r="L90" s="312">
        <v>19.36</v>
      </c>
      <c r="M90" s="312">
        <v>22.29</v>
      </c>
      <c r="N90" s="312">
        <v>32.72</v>
      </c>
      <c r="O90" s="313">
        <v>21.93</v>
      </c>
      <c r="P90" s="280"/>
    </row>
    <row r="91" spans="1:16">
      <c r="A91" s="301"/>
      <c r="B91" s="302" t="s">
        <v>489</v>
      </c>
      <c r="C91" s="311">
        <v>12.85</v>
      </c>
      <c r="D91" s="312">
        <v>15.2</v>
      </c>
      <c r="E91" s="312">
        <v>13.71</v>
      </c>
      <c r="F91" s="312">
        <v>12.54</v>
      </c>
      <c r="G91" s="312">
        <v>12.3</v>
      </c>
      <c r="H91" s="312">
        <v>12.82</v>
      </c>
      <c r="I91" s="312">
        <v>16.28</v>
      </c>
      <c r="J91" s="312">
        <v>15.04</v>
      </c>
      <c r="K91" s="312">
        <v>11.76</v>
      </c>
      <c r="L91" s="312">
        <v>13.86</v>
      </c>
      <c r="M91" s="312">
        <v>13.5</v>
      </c>
      <c r="N91" s="312">
        <v>9.33</v>
      </c>
      <c r="O91" s="313">
        <v>13.45</v>
      </c>
      <c r="P91" s="280"/>
    </row>
    <row r="92" spans="1:16">
      <c r="A92" s="301"/>
      <c r="B92" s="305" t="s">
        <v>490</v>
      </c>
      <c r="C92" s="311">
        <v>9.58</v>
      </c>
      <c r="D92" s="312">
        <v>11.29</v>
      </c>
      <c r="E92" s="312">
        <v>9.68</v>
      </c>
      <c r="F92" s="312">
        <v>8.89</v>
      </c>
      <c r="G92" s="312">
        <v>9.41</v>
      </c>
      <c r="H92" s="312">
        <v>9.26</v>
      </c>
      <c r="I92" s="312">
        <v>10.25</v>
      </c>
      <c r="J92" s="312">
        <v>10.81</v>
      </c>
      <c r="K92" s="312">
        <v>9.52</v>
      </c>
      <c r="L92" s="312">
        <v>9.4700000000000006</v>
      </c>
      <c r="M92" s="312">
        <v>9.6300000000000008</v>
      </c>
      <c r="N92" s="312">
        <v>10.47</v>
      </c>
      <c r="O92" s="313">
        <v>9.64</v>
      </c>
      <c r="P92" s="280"/>
    </row>
    <row r="93" spans="1:16">
      <c r="A93" s="301"/>
      <c r="B93" s="302" t="s">
        <v>491</v>
      </c>
      <c r="C93" s="311">
        <v>10.029999999999999</v>
      </c>
      <c r="D93" s="312">
        <v>11.07</v>
      </c>
      <c r="E93" s="312">
        <v>9.5</v>
      </c>
      <c r="F93" s="312">
        <v>9.3800000000000008</v>
      </c>
      <c r="G93" s="312">
        <v>9.7100000000000009</v>
      </c>
      <c r="H93" s="312">
        <v>8.74</v>
      </c>
      <c r="I93" s="312">
        <v>9.61</v>
      </c>
      <c r="J93" s="312">
        <v>10.54</v>
      </c>
      <c r="K93" s="312">
        <v>10.119999999999999</v>
      </c>
      <c r="L93" s="312">
        <v>8.91</v>
      </c>
      <c r="M93" s="312">
        <v>9.44</v>
      </c>
      <c r="N93" s="312">
        <v>9.25</v>
      </c>
      <c r="O93" s="313">
        <v>9.64</v>
      </c>
      <c r="P93" s="280"/>
    </row>
    <row r="94" spans="1:16">
      <c r="A94" s="301"/>
      <c r="B94" s="302" t="s">
        <v>492</v>
      </c>
      <c r="C94" s="311">
        <v>10.07</v>
      </c>
      <c r="D94" s="312">
        <v>10.64</v>
      </c>
      <c r="E94" s="312">
        <v>9.35</v>
      </c>
      <c r="F94" s="312">
        <v>9.4700000000000006</v>
      </c>
      <c r="G94" s="312">
        <v>9.75</v>
      </c>
      <c r="H94" s="312">
        <v>7.98</v>
      </c>
      <c r="I94" s="312">
        <v>8.81</v>
      </c>
      <c r="J94" s="312">
        <v>10.15</v>
      </c>
      <c r="K94" s="312">
        <v>10.29</v>
      </c>
      <c r="L94" s="312">
        <v>8.6</v>
      </c>
      <c r="M94" s="312">
        <v>8.8000000000000007</v>
      </c>
      <c r="N94" s="312">
        <v>7.47</v>
      </c>
      <c r="O94" s="313">
        <v>9.39</v>
      </c>
      <c r="P94" s="280"/>
    </row>
    <row r="95" spans="1:16">
      <c r="A95" s="301"/>
      <c r="B95" s="302" t="s">
        <v>493</v>
      </c>
      <c r="C95" s="311">
        <v>10.199999999999999</v>
      </c>
      <c r="D95" s="312">
        <v>10.119999999999999</v>
      </c>
      <c r="E95" s="312">
        <v>8.9499999999999993</v>
      </c>
      <c r="F95" s="312">
        <v>9.5299999999999994</v>
      </c>
      <c r="G95" s="312">
        <v>9.64</v>
      </c>
      <c r="H95" s="312">
        <v>8.1</v>
      </c>
      <c r="I95" s="312">
        <v>8.69</v>
      </c>
      <c r="J95" s="312">
        <v>10.06</v>
      </c>
      <c r="K95" s="312">
        <v>9.7200000000000006</v>
      </c>
      <c r="L95" s="312">
        <v>8.42</v>
      </c>
      <c r="M95" s="312">
        <v>8.8800000000000008</v>
      </c>
      <c r="N95" s="312">
        <v>9.81</v>
      </c>
      <c r="O95" s="313">
        <v>9.3000000000000007</v>
      </c>
      <c r="P95" s="280"/>
    </row>
    <row r="96" spans="1:16">
      <c r="A96" s="301"/>
      <c r="B96" s="302" t="s">
        <v>494</v>
      </c>
      <c r="C96" s="311">
        <v>10.78</v>
      </c>
      <c r="D96" s="312">
        <v>9.8699999999999992</v>
      </c>
      <c r="E96" s="312">
        <v>9.08</v>
      </c>
      <c r="F96" s="312">
        <v>10.039999999999999</v>
      </c>
      <c r="G96" s="312">
        <v>9.76</v>
      </c>
      <c r="H96" s="312">
        <v>8.5500000000000007</v>
      </c>
      <c r="I96" s="312">
        <v>9.09</v>
      </c>
      <c r="J96" s="312">
        <v>10.53</v>
      </c>
      <c r="K96" s="312">
        <v>10.01</v>
      </c>
      <c r="L96" s="312">
        <v>9.1199999999999992</v>
      </c>
      <c r="M96" s="312">
        <v>8.8800000000000008</v>
      </c>
      <c r="N96" s="312">
        <v>8.82</v>
      </c>
      <c r="O96" s="313">
        <v>9.64</v>
      </c>
      <c r="P96" s="280"/>
    </row>
    <row r="97" spans="1:16">
      <c r="A97" s="309" t="s">
        <v>496</v>
      </c>
      <c r="B97" s="307" t="s">
        <v>250</v>
      </c>
      <c r="C97" s="316">
        <v>10.58</v>
      </c>
      <c r="D97" s="317">
        <v>11.19</v>
      </c>
      <c r="E97" s="317">
        <v>9.89</v>
      </c>
      <c r="F97" s="317">
        <v>9.8000000000000007</v>
      </c>
      <c r="G97" s="317">
        <v>10.07</v>
      </c>
      <c r="H97" s="317">
        <v>9</v>
      </c>
      <c r="I97" s="317">
        <v>9.7899999999999991</v>
      </c>
      <c r="J97" s="317">
        <v>10.96</v>
      </c>
      <c r="K97" s="317">
        <v>10.29</v>
      </c>
      <c r="L97" s="317">
        <v>9.34</v>
      </c>
      <c r="M97" s="317">
        <v>9.73</v>
      </c>
      <c r="N97" s="317">
        <v>9.56</v>
      </c>
      <c r="O97" s="313">
        <v>10</v>
      </c>
      <c r="P97" s="280"/>
    </row>
    <row r="98" spans="1:16">
      <c r="A98" s="242"/>
      <c r="B98" s="324"/>
      <c r="C98" s="324"/>
      <c r="D98" s="324"/>
      <c r="E98" s="324"/>
      <c r="F98" s="324"/>
      <c r="G98" s="324"/>
      <c r="H98" s="324"/>
      <c r="I98" s="324"/>
      <c r="J98" s="324"/>
      <c r="K98" s="324"/>
      <c r="L98" s="21"/>
      <c r="M98" s="21"/>
      <c r="N98" s="21"/>
      <c r="O98" s="21"/>
      <c r="P98" s="21"/>
    </row>
    <row r="99" spans="1:16">
      <c r="A99" s="13" t="s">
        <v>226</v>
      </c>
      <c r="B99" s="324"/>
      <c r="C99" s="324"/>
      <c r="D99" s="324"/>
      <c r="E99" s="324"/>
      <c r="F99" s="324"/>
      <c r="G99" s="324"/>
      <c r="H99" s="324"/>
      <c r="I99" s="324"/>
      <c r="J99" s="324"/>
      <c r="K99" s="324"/>
      <c r="L99" s="21"/>
      <c r="M99" s="21"/>
      <c r="N99" s="21"/>
      <c r="O99" s="21"/>
      <c r="P99" s="21"/>
    </row>
    <row r="100" spans="1:16">
      <c r="A100" s="18" t="s">
        <v>203</v>
      </c>
      <c r="B100" s="21"/>
      <c r="C100" s="21"/>
      <c r="D100" s="21"/>
      <c r="E100" s="21"/>
      <c r="F100" s="21"/>
      <c r="G100" s="21"/>
      <c r="H100" s="21"/>
      <c r="I100" s="21"/>
      <c r="J100" s="21"/>
      <c r="K100" s="21"/>
      <c r="L100" s="21"/>
      <c r="M100" s="21"/>
      <c r="N100" s="21"/>
      <c r="O100" s="21"/>
      <c r="P100" s="21"/>
    </row>
  </sheetData>
  <hyperlinks>
    <hyperlink ref="A99" location="'Table List'!A1" display="Back to Table List" xr:uid="{EF65CBD0-0926-48DB-945D-58348DAF4DEC}"/>
    <hyperlink ref="A100" location="notes!A1" display="Notes" xr:uid="{AC3AD5F7-26DE-4EC4-8AA0-837DCA4FF490}"/>
  </hyperlinks>
  <pageMargins left="0.7" right="0.7" top="0.75" bottom="0.75" header="0.3" footer="0.3"/>
  <tableParts count="3">
    <tablePart r:id="rId1"/>
    <tablePart r:id="rId2"/>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17E14-C993-4B47-932D-61EB8C30CE92}">
  <dimension ref="A1:U232"/>
  <sheetViews>
    <sheetView workbookViewId="0"/>
  </sheetViews>
  <sheetFormatPr defaultColWidth="0" defaultRowHeight="15" zeroHeight="1"/>
  <cols>
    <col min="1" max="1" width="49" customWidth="1"/>
    <col min="2" max="5" width="9.5703125" bestFit="1" customWidth="1"/>
    <col min="6" max="6" width="10.5703125" bestFit="1" customWidth="1"/>
    <col min="7" max="9" width="9.5703125" bestFit="1" customWidth="1"/>
    <col min="10" max="10" width="10.5703125" bestFit="1" customWidth="1"/>
    <col min="11" max="11" width="9.5703125" bestFit="1" customWidth="1"/>
    <col min="12" max="19" width="9.140625" customWidth="1"/>
    <col min="20" max="20" width="11.7109375" customWidth="1"/>
    <col min="21" max="21" width="9.140625" customWidth="1"/>
    <col min="22" max="16384" width="9.140625" hidden="1"/>
  </cols>
  <sheetData>
    <row r="1" spans="1:21" ht="19.5">
      <c r="A1" s="20" t="s">
        <v>816</v>
      </c>
      <c r="B1" s="21"/>
      <c r="C1" s="21"/>
      <c r="D1" s="21"/>
      <c r="E1" s="21"/>
      <c r="F1" s="21"/>
      <c r="G1" s="21"/>
      <c r="H1" s="21"/>
      <c r="I1" s="21"/>
      <c r="J1" s="21"/>
      <c r="K1" s="21"/>
      <c r="L1" s="21"/>
      <c r="M1" s="21"/>
      <c r="N1" s="21"/>
      <c r="O1" s="21"/>
      <c r="P1" s="21"/>
      <c r="Q1" s="21"/>
      <c r="R1" s="21"/>
      <c r="S1" s="21"/>
      <c r="T1" s="21"/>
      <c r="U1" s="21"/>
    </row>
    <row r="2" spans="1:21">
      <c r="A2" s="21" t="s">
        <v>782</v>
      </c>
      <c r="B2" s="21"/>
      <c r="C2" s="21"/>
      <c r="D2" s="21"/>
      <c r="E2" s="21"/>
      <c r="F2" s="21"/>
      <c r="G2" s="21"/>
      <c r="H2" s="21"/>
      <c r="I2" s="21"/>
      <c r="J2" s="21"/>
      <c r="K2" s="21"/>
      <c r="L2" s="21"/>
      <c r="M2" s="21"/>
      <c r="N2" s="21"/>
      <c r="O2" s="21"/>
      <c r="P2" s="21"/>
      <c r="Q2" s="21"/>
      <c r="R2" s="21"/>
      <c r="S2" s="21"/>
      <c r="T2" s="21"/>
      <c r="U2" s="21"/>
    </row>
    <row r="3" spans="1:21">
      <c r="A3" s="21" t="s">
        <v>683</v>
      </c>
      <c r="B3" s="21"/>
      <c r="C3" s="21"/>
      <c r="D3" s="21"/>
      <c r="E3" s="21"/>
      <c r="F3" s="21"/>
      <c r="G3" s="21"/>
      <c r="H3" s="21"/>
      <c r="I3" s="21"/>
      <c r="J3" s="21"/>
      <c r="K3" s="21"/>
      <c r="L3" s="21"/>
      <c r="M3" s="21"/>
      <c r="N3" s="21"/>
      <c r="O3" s="21"/>
      <c r="P3" s="21"/>
      <c r="Q3" s="21"/>
      <c r="R3" s="21"/>
      <c r="S3" s="21"/>
      <c r="T3" s="21"/>
      <c r="U3" s="21"/>
    </row>
    <row r="4" spans="1:21">
      <c r="A4" s="21" t="s">
        <v>335</v>
      </c>
      <c r="B4" s="21"/>
      <c r="C4" s="21"/>
      <c r="D4" s="21"/>
      <c r="E4" s="21"/>
      <c r="F4" s="21"/>
      <c r="G4" s="21"/>
      <c r="H4" s="21"/>
      <c r="I4" s="21"/>
      <c r="J4" s="21"/>
      <c r="K4" s="21"/>
      <c r="L4" s="21"/>
      <c r="M4" s="21"/>
      <c r="N4" s="21"/>
      <c r="O4" s="21"/>
      <c r="P4" s="21"/>
      <c r="Q4" s="21"/>
      <c r="R4" s="21"/>
      <c r="S4" s="21"/>
      <c r="T4" s="21"/>
      <c r="U4" s="21"/>
    </row>
    <row r="5" spans="1:21">
      <c r="A5" s="21"/>
      <c r="B5" s="21"/>
      <c r="C5" s="21"/>
      <c r="D5" s="21"/>
      <c r="E5" s="21"/>
      <c r="F5" s="21"/>
      <c r="G5" s="21"/>
      <c r="H5" s="21"/>
      <c r="I5" s="21"/>
      <c r="J5" s="21"/>
      <c r="K5" s="21"/>
      <c r="L5" s="21"/>
      <c r="M5" s="21"/>
      <c r="N5" s="21"/>
      <c r="O5" s="21"/>
      <c r="P5" s="21"/>
      <c r="Q5" s="21"/>
      <c r="R5" s="21"/>
      <c r="S5" s="21"/>
      <c r="T5" s="21"/>
      <c r="U5" s="21"/>
    </row>
    <row r="6" spans="1:21" ht="17.25">
      <c r="A6" s="123" t="s">
        <v>500</v>
      </c>
      <c r="B6" s="80"/>
      <c r="C6" s="80"/>
      <c r="D6" s="80"/>
      <c r="E6" s="80"/>
      <c r="F6" s="80"/>
      <c r="G6" s="80"/>
      <c r="H6" s="80"/>
      <c r="I6" s="80"/>
      <c r="J6" s="80"/>
      <c r="K6" s="80"/>
      <c r="L6" s="80"/>
      <c r="M6" s="80"/>
      <c r="N6" s="80"/>
      <c r="O6" s="80"/>
      <c r="P6" s="80"/>
      <c r="Q6" s="80"/>
      <c r="R6" s="80"/>
      <c r="S6" s="80"/>
      <c r="T6" s="80"/>
      <c r="U6" s="80"/>
    </row>
    <row r="7" spans="1:21" ht="43.5">
      <c r="A7" s="244" t="s">
        <v>394</v>
      </c>
      <c r="B7" s="325" t="s">
        <v>501</v>
      </c>
      <c r="C7" s="326" t="s">
        <v>502</v>
      </c>
      <c r="D7" s="326" t="s">
        <v>503</v>
      </c>
      <c r="E7" s="326" t="s">
        <v>504</v>
      </c>
      <c r="F7" s="326" t="s">
        <v>505</v>
      </c>
      <c r="G7" s="326" t="s">
        <v>506</v>
      </c>
      <c r="H7" s="326" t="s">
        <v>507</v>
      </c>
      <c r="I7" s="326" t="s">
        <v>508</v>
      </c>
      <c r="J7" s="326" t="s">
        <v>736</v>
      </c>
      <c r="K7" s="327" t="s">
        <v>509</v>
      </c>
      <c r="L7" s="328" t="s">
        <v>487</v>
      </c>
      <c r="M7" s="329" t="s">
        <v>488</v>
      </c>
      <c r="N7" s="329" t="s">
        <v>489</v>
      </c>
      <c r="O7" s="329" t="s">
        <v>490</v>
      </c>
      <c r="P7" s="329" t="s">
        <v>491</v>
      </c>
      <c r="Q7" s="329" t="s">
        <v>492</v>
      </c>
      <c r="R7" s="329" t="s">
        <v>493</v>
      </c>
      <c r="S7" s="329" t="s">
        <v>494</v>
      </c>
      <c r="T7" s="329" t="s">
        <v>737</v>
      </c>
      <c r="U7" s="21"/>
    </row>
    <row r="8" spans="1:21">
      <c r="A8" s="292" t="s">
        <v>395</v>
      </c>
      <c r="B8" s="299">
        <v>53.9</v>
      </c>
      <c r="C8" s="299">
        <v>60.6</v>
      </c>
      <c r="D8" s="299">
        <v>71.7</v>
      </c>
      <c r="E8" s="299">
        <v>540.20000000000005</v>
      </c>
      <c r="F8" s="299">
        <v>1448</v>
      </c>
      <c r="G8" s="299">
        <v>789.9</v>
      </c>
      <c r="H8" s="299">
        <v>682</v>
      </c>
      <c r="I8" s="299">
        <v>359.2</v>
      </c>
      <c r="J8" s="299">
        <v>388.9</v>
      </c>
      <c r="K8" s="285">
        <v>4394.3</v>
      </c>
      <c r="L8" s="95">
        <v>0.10762779552715654</v>
      </c>
      <c r="M8" s="95">
        <v>6.6142763588736081E-2</v>
      </c>
      <c r="N8" s="95">
        <v>6.0206566462339406E-2</v>
      </c>
      <c r="O8" s="95">
        <v>9.7277245552114103E-2</v>
      </c>
      <c r="P8" s="95">
        <v>0.10281973173139056</v>
      </c>
      <c r="Q8" s="95">
        <v>9.5910536924160378E-2</v>
      </c>
      <c r="R8" s="95">
        <v>9.6288243516073929E-2</v>
      </c>
      <c r="S8" s="95">
        <v>0.10805932432838963</v>
      </c>
      <c r="T8" s="95">
        <v>8.6479875472537243E-2</v>
      </c>
      <c r="U8" s="21"/>
    </row>
    <row r="9" spans="1:21">
      <c r="A9" s="245" t="s">
        <v>396</v>
      </c>
      <c r="B9" s="299">
        <v>2.8</v>
      </c>
      <c r="C9" s="299">
        <v>9.9</v>
      </c>
      <c r="D9" s="299">
        <v>47.9</v>
      </c>
      <c r="E9" s="299">
        <v>454.6</v>
      </c>
      <c r="F9" s="299">
        <v>2984.7</v>
      </c>
      <c r="G9" s="299">
        <v>2620.6</v>
      </c>
      <c r="H9" s="299">
        <v>2409.3000000000002</v>
      </c>
      <c r="I9" s="299">
        <v>1016.2</v>
      </c>
      <c r="J9" s="299">
        <v>929.2</v>
      </c>
      <c r="K9" s="285">
        <v>10475.1</v>
      </c>
      <c r="L9" s="95">
        <v>5.5910543130990413E-3</v>
      </c>
      <c r="M9" s="95">
        <v>1.0805500982318271E-2</v>
      </c>
      <c r="N9" s="95">
        <v>4.0221681081534968E-2</v>
      </c>
      <c r="O9" s="95">
        <v>8.1862709788950522E-2</v>
      </c>
      <c r="P9" s="95">
        <v>0.21193788211234901</v>
      </c>
      <c r="Q9" s="95">
        <v>0.31819616794968308</v>
      </c>
      <c r="R9" s="95">
        <v>0.34015728021008346</v>
      </c>
      <c r="S9" s="95">
        <v>0.30570680785776605</v>
      </c>
      <c r="T9" s="95">
        <v>0.20662663998221037</v>
      </c>
      <c r="U9" s="21"/>
    </row>
    <row r="10" spans="1:21">
      <c r="A10" s="245" t="s">
        <v>397</v>
      </c>
      <c r="B10" s="299">
        <v>73.2</v>
      </c>
      <c r="C10" s="299">
        <v>237</v>
      </c>
      <c r="D10" s="299">
        <v>162.19999999999999</v>
      </c>
      <c r="E10" s="299">
        <v>457.1</v>
      </c>
      <c r="F10" s="299">
        <v>949.8</v>
      </c>
      <c r="G10" s="299">
        <v>511.5</v>
      </c>
      <c r="H10" s="299">
        <v>351.1</v>
      </c>
      <c r="I10" s="299">
        <v>118.9</v>
      </c>
      <c r="J10" s="299">
        <v>253.1</v>
      </c>
      <c r="K10" s="285">
        <v>3113.9</v>
      </c>
      <c r="L10" s="95">
        <v>0.14616613418530353</v>
      </c>
      <c r="M10" s="95">
        <v>0.25867714472822528</v>
      </c>
      <c r="N10" s="95">
        <v>0.13619951297338145</v>
      </c>
      <c r="O10" s="95">
        <v>8.2312900669884032E-2</v>
      </c>
      <c r="P10" s="95">
        <v>6.7443495302814044E-2</v>
      </c>
      <c r="Q10" s="95">
        <v>6.2106899147623795E-2</v>
      </c>
      <c r="R10" s="95">
        <v>4.9570091346764746E-2</v>
      </c>
      <c r="S10" s="95">
        <v>3.5769080352576643E-2</v>
      </c>
      <c r="T10" s="95">
        <v>5.628196575494774E-2</v>
      </c>
      <c r="U10" s="21"/>
    </row>
    <row r="11" spans="1:21">
      <c r="A11" s="245" t="s">
        <v>398</v>
      </c>
      <c r="B11" s="299">
        <v>14.3</v>
      </c>
      <c r="C11" s="299">
        <v>131.30000000000001</v>
      </c>
      <c r="D11" s="299">
        <v>316</v>
      </c>
      <c r="E11" s="299">
        <v>2087.9</v>
      </c>
      <c r="F11" s="299">
        <v>4114.6000000000004</v>
      </c>
      <c r="G11" s="299">
        <v>1681.1</v>
      </c>
      <c r="H11" s="299">
        <v>1248.2</v>
      </c>
      <c r="I11" s="299">
        <v>602.5</v>
      </c>
      <c r="J11" s="299">
        <v>1052</v>
      </c>
      <c r="K11" s="285">
        <v>11248.1</v>
      </c>
      <c r="L11" s="95">
        <v>2.8554313099041533E-2</v>
      </c>
      <c r="M11" s="95">
        <v>0.14330932110892819</v>
      </c>
      <c r="N11" s="95">
        <v>0.26534553698883195</v>
      </c>
      <c r="O11" s="95">
        <v>0.37598141612043512</v>
      </c>
      <c r="P11" s="95">
        <v>0.29216993658976492</v>
      </c>
      <c r="Q11" s="95">
        <v>0.20412103256514244</v>
      </c>
      <c r="R11" s="95">
        <v>0.17622725154950658</v>
      </c>
      <c r="S11" s="95">
        <v>0.18125206822899431</v>
      </c>
      <c r="T11" s="95">
        <v>0.23393373360017788</v>
      </c>
      <c r="U11" s="21"/>
    </row>
    <row r="12" spans="1:21">
      <c r="A12" s="245" t="s">
        <v>399</v>
      </c>
      <c r="B12" s="299">
        <v>117.4</v>
      </c>
      <c r="C12" s="299">
        <v>142.9</v>
      </c>
      <c r="D12" s="299">
        <v>126.2</v>
      </c>
      <c r="E12" s="299">
        <v>340.8</v>
      </c>
      <c r="F12" s="299">
        <v>453.5</v>
      </c>
      <c r="G12" s="277">
        <v>249.7</v>
      </c>
      <c r="H12" s="299">
        <v>223.2</v>
      </c>
      <c r="I12" s="299">
        <v>114.4</v>
      </c>
      <c r="J12" s="299">
        <v>365.8</v>
      </c>
      <c r="K12" s="285">
        <v>2133.8000000000002</v>
      </c>
      <c r="L12" s="95">
        <v>0.23442492012779553</v>
      </c>
      <c r="M12" s="95">
        <v>0.15597031215891727</v>
      </c>
      <c r="N12" s="95">
        <v>0.10597027458224871</v>
      </c>
      <c r="O12" s="95">
        <v>6.1370020888856881E-2</v>
      </c>
      <c r="P12" s="95">
        <v>3.2202174268083993E-2</v>
      </c>
      <c r="Q12" s="95">
        <v>3.0318851841958282E-2</v>
      </c>
      <c r="R12" s="95">
        <v>3.1512516059806012E-2</v>
      </c>
      <c r="S12" s="95">
        <v>3.4415330465389131E-2</v>
      </c>
      <c r="T12" s="95">
        <v>8.134311763397821E-2</v>
      </c>
      <c r="U12" s="21"/>
    </row>
    <row r="13" spans="1:21">
      <c r="A13" s="245" t="s">
        <v>400</v>
      </c>
      <c r="B13" s="299">
        <v>10.5</v>
      </c>
      <c r="C13" s="299">
        <v>44.3</v>
      </c>
      <c r="D13" s="299">
        <v>62.3</v>
      </c>
      <c r="E13" s="299">
        <v>375.4</v>
      </c>
      <c r="F13" s="299">
        <v>1485.4</v>
      </c>
      <c r="G13" s="277">
        <v>833</v>
      </c>
      <c r="H13" s="299">
        <v>708.4</v>
      </c>
      <c r="I13" s="299">
        <v>282.10000000000002</v>
      </c>
      <c r="J13" s="299">
        <v>356.4</v>
      </c>
      <c r="K13" s="285">
        <v>4157.7</v>
      </c>
      <c r="L13" s="95">
        <v>2.0966453674121404E-2</v>
      </c>
      <c r="M13" s="95">
        <v>4.8351888234010036E-2</v>
      </c>
      <c r="N13" s="95">
        <v>5.2313376437988071E-2</v>
      </c>
      <c r="O13" s="95">
        <v>6.7600662680976739E-2</v>
      </c>
      <c r="P13" s="95">
        <v>0.10547543474710465</v>
      </c>
      <c r="Q13" s="95">
        <v>0.10114378688166299</v>
      </c>
      <c r="R13" s="95">
        <v>0.10001553036185744</v>
      </c>
      <c r="S13" s="95">
        <v>8.4865076261243649E-2</v>
      </c>
      <c r="T13" s="95">
        <v>7.925283522348231E-2</v>
      </c>
      <c r="U13" s="21"/>
    </row>
    <row r="14" spans="1:21">
      <c r="A14" s="245" t="s">
        <v>510</v>
      </c>
      <c r="B14" s="299">
        <v>0.6</v>
      </c>
      <c r="C14" s="299">
        <v>5.2</v>
      </c>
      <c r="D14" s="299">
        <v>74.7</v>
      </c>
      <c r="E14" s="299">
        <v>178.8</v>
      </c>
      <c r="F14" s="299">
        <v>289.8</v>
      </c>
      <c r="G14" s="277">
        <v>201.5</v>
      </c>
      <c r="H14" s="299">
        <v>175.9</v>
      </c>
      <c r="I14" s="299">
        <v>63.9</v>
      </c>
      <c r="J14" s="299">
        <v>153.9</v>
      </c>
      <c r="K14" s="285">
        <v>1144.3</v>
      </c>
      <c r="L14" s="95">
        <v>1.1980830670926517E-3</v>
      </c>
      <c r="M14" s="95">
        <v>5.6756166775813136E-3</v>
      </c>
      <c r="N14" s="95">
        <v>6.2725669661600467E-2</v>
      </c>
      <c r="O14" s="95">
        <v>3.2197651804365054E-2</v>
      </c>
      <c r="P14" s="95">
        <v>2.0578147966682999E-2</v>
      </c>
      <c r="Q14" s="95">
        <v>2.4466354209669978E-2</v>
      </c>
      <c r="R14" s="95">
        <v>2.4834460461110566E-2</v>
      </c>
      <c r="S14" s="95">
        <v>1.9223248398062633E-2</v>
      </c>
      <c r="T14" s="95">
        <v>3.4222815210140096E-2</v>
      </c>
      <c r="U14" s="21"/>
    </row>
    <row r="15" spans="1:21">
      <c r="A15" s="245" t="s">
        <v>482</v>
      </c>
      <c r="B15" s="299">
        <v>0</v>
      </c>
      <c r="C15" s="299">
        <v>1.4</v>
      </c>
      <c r="D15" s="299">
        <v>4.9000000000000004</v>
      </c>
      <c r="E15" s="299">
        <v>26.9</v>
      </c>
      <c r="F15" s="299">
        <v>66.5</v>
      </c>
      <c r="G15" s="277">
        <v>36</v>
      </c>
      <c r="H15" s="299">
        <v>25.9</v>
      </c>
      <c r="I15" s="299">
        <v>11.2</v>
      </c>
      <c r="J15" s="299">
        <v>15.8</v>
      </c>
      <c r="K15" s="285">
        <v>188.6</v>
      </c>
      <c r="L15" s="95">
        <v>0</v>
      </c>
      <c r="M15" s="95">
        <v>1.5280506439641999E-3</v>
      </c>
      <c r="N15" s="95">
        <v>4.1145352254597367E-3</v>
      </c>
      <c r="O15" s="95">
        <v>4.84405387884463E-3</v>
      </c>
      <c r="P15" s="95">
        <v>4.7220387846253261E-3</v>
      </c>
      <c r="Q15" s="95">
        <v>4.3711600573107653E-3</v>
      </c>
      <c r="R15" s="95">
        <v>3.6566942918860919E-3</v>
      </c>
      <c r="S15" s="95">
        <v>3.3693330525555788E-3</v>
      </c>
      <c r="T15" s="95">
        <v>3.5134534133867022E-3</v>
      </c>
      <c r="U15" s="21"/>
    </row>
    <row r="16" spans="1:21">
      <c r="A16" s="245" t="s">
        <v>403</v>
      </c>
      <c r="B16" s="299">
        <v>75.400000000000006</v>
      </c>
      <c r="C16" s="299">
        <v>36</v>
      </c>
      <c r="D16" s="299">
        <v>51.4</v>
      </c>
      <c r="E16" s="299">
        <v>217.6</v>
      </c>
      <c r="F16" s="299">
        <v>566.29999999999995</v>
      </c>
      <c r="G16" s="277">
        <v>396.7</v>
      </c>
      <c r="H16" s="299">
        <v>450.2</v>
      </c>
      <c r="I16" s="299">
        <v>304.2</v>
      </c>
      <c r="J16" s="299">
        <v>258.39999999999998</v>
      </c>
      <c r="K16" s="285">
        <v>2356.1999999999998</v>
      </c>
      <c r="L16" s="95">
        <v>0.1505591054313099</v>
      </c>
      <c r="M16" s="95">
        <v>3.9292730844793712E-2</v>
      </c>
      <c r="N16" s="95">
        <v>4.3160634814006206E-2</v>
      </c>
      <c r="O16" s="95">
        <v>3.9184614276453214E-2</v>
      </c>
      <c r="P16" s="95">
        <v>4.0211888176440932E-2</v>
      </c>
      <c r="Q16" s="95">
        <v>4.8167755409310571E-2</v>
      </c>
      <c r="R16" s="95">
        <v>6.3561535529232382E-2</v>
      </c>
      <c r="S16" s="95">
        <v>9.1513492373875641E-2</v>
      </c>
      <c r="T16" s="95">
        <v>5.7460529241716692E-2</v>
      </c>
      <c r="U16" s="21"/>
    </row>
    <row r="17" spans="1:21">
      <c r="A17" s="245" t="s">
        <v>404</v>
      </c>
      <c r="B17" s="299">
        <v>2.2999999999999998</v>
      </c>
      <c r="C17" s="299">
        <v>9.3000000000000007</v>
      </c>
      <c r="D17" s="299">
        <v>29.9</v>
      </c>
      <c r="E17" s="299">
        <v>247.5</v>
      </c>
      <c r="F17" s="299">
        <v>607.5</v>
      </c>
      <c r="G17" s="277">
        <v>241.5</v>
      </c>
      <c r="H17" s="299">
        <v>157</v>
      </c>
      <c r="I17" s="299">
        <v>61.3</v>
      </c>
      <c r="J17" s="299">
        <v>120.6</v>
      </c>
      <c r="K17" s="285">
        <v>1476.9</v>
      </c>
      <c r="L17" s="95">
        <v>4.5926517571884982E-3</v>
      </c>
      <c r="M17" s="95">
        <v>1.0150622134905044E-2</v>
      </c>
      <c r="N17" s="95">
        <v>2.5107061885968594E-2</v>
      </c>
      <c r="O17" s="95">
        <v>4.4568897212418065E-2</v>
      </c>
      <c r="P17" s="95">
        <v>4.3137421979847899E-2</v>
      </c>
      <c r="Q17" s="95">
        <v>2.9323198717793052E-2</v>
      </c>
      <c r="R17" s="95">
        <v>2.2166061923788279E-2</v>
      </c>
      <c r="S17" s="95">
        <v>1.8441081796576518E-2</v>
      </c>
      <c r="T17" s="95">
        <v>2.6817878585723813E-2</v>
      </c>
      <c r="U17" s="21"/>
    </row>
    <row r="18" spans="1:21">
      <c r="A18" s="245" t="s">
        <v>405</v>
      </c>
      <c r="B18" s="299">
        <v>15.1</v>
      </c>
      <c r="C18" s="299">
        <v>10.3</v>
      </c>
      <c r="D18" s="299">
        <v>7.7</v>
      </c>
      <c r="E18" s="299">
        <v>27.5</v>
      </c>
      <c r="F18" s="299">
        <v>80.599999999999994</v>
      </c>
      <c r="G18" s="299">
        <v>81.900000000000006</v>
      </c>
      <c r="H18" s="299">
        <v>105.2</v>
      </c>
      <c r="I18" s="299">
        <v>60.4</v>
      </c>
      <c r="J18" s="299">
        <v>36.4</v>
      </c>
      <c r="K18" s="285">
        <v>425</v>
      </c>
      <c r="L18" s="95">
        <v>3.0151757188498402E-2</v>
      </c>
      <c r="M18" s="95">
        <v>1.1242086880593758E-2</v>
      </c>
      <c r="N18" s="95">
        <v>6.4656982114367281E-3</v>
      </c>
      <c r="O18" s="95">
        <v>4.9520996902686744E-3</v>
      </c>
      <c r="P18" s="95">
        <v>5.7232530231699436E-3</v>
      </c>
      <c r="Q18" s="95">
        <v>9.9443891303819931E-3</v>
      </c>
      <c r="R18" s="95">
        <v>1.4852673340016095E-2</v>
      </c>
      <c r="S18" s="95">
        <v>1.8170331819139015E-2</v>
      </c>
      <c r="T18" s="95">
        <v>8.0942850789415162E-3</v>
      </c>
      <c r="U18" s="21"/>
    </row>
    <row r="19" spans="1:21">
      <c r="A19" s="245" t="s">
        <v>406</v>
      </c>
      <c r="B19" s="299">
        <v>8.6</v>
      </c>
      <c r="C19" s="299">
        <v>30.9</v>
      </c>
      <c r="D19" s="299">
        <v>31</v>
      </c>
      <c r="E19" s="299">
        <v>102.1</v>
      </c>
      <c r="F19" s="299">
        <v>175.3</v>
      </c>
      <c r="G19" s="299">
        <v>86.3</v>
      </c>
      <c r="H19" s="299">
        <v>56.9</v>
      </c>
      <c r="I19" s="299">
        <v>18.399999999999999</v>
      </c>
      <c r="J19" s="299">
        <v>67.8</v>
      </c>
      <c r="K19" s="285">
        <v>577.29999999999995</v>
      </c>
      <c r="L19" s="95">
        <v>1.7172523961661339E-2</v>
      </c>
      <c r="M19" s="95">
        <v>3.3726260641781268E-2</v>
      </c>
      <c r="N19" s="95">
        <v>2.6030733059030982E-2</v>
      </c>
      <c r="O19" s="95">
        <v>1.8385795577324785E-2</v>
      </c>
      <c r="P19" s="95">
        <v>1.2447720284884507E-2</v>
      </c>
      <c r="Q19" s="95">
        <v>1.047864202627553E-2</v>
      </c>
      <c r="R19" s="95">
        <v>8.0334326335258152E-3</v>
      </c>
      <c r="S19" s="95">
        <v>5.535332872055594E-3</v>
      </c>
      <c r="T19" s="95">
        <v>1.5076717811874583E-2</v>
      </c>
      <c r="U19" s="21"/>
    </row>
    <row r="20" spans="1:21">
      <c r="A20" s="245" t="s">
        <v>407</v>
      </c>
      <c r="B20" s="299">
        <v>83.7</v>
      </c>
      <c r="C20" s="299">
        <v>107.6</v>
      </c>
      <c r="D20" s="299">
        <v>131.5</v>
      </c>
      <c r="E20" s="299">
        <v>280.3</v>
      </c>
      <c r="F20" s="299">
        <v>395.4</v>
      </c>
      <c r="G20" s="299">
        <v>205.2</v>
      </c>
      <c r="H20" s="299">
        <v>182.4</v>
      </c>
      <c r="I20" s="299">
        <v>107.1</v>
      </c>
      <c r="J20" s="299">
        <v>177.7</v>
      </c>
      <c r="K20" s="285">
        <v>1670.9</v>
      </c>
      <c r="L20" s="95">
        <v>0.16713258785942492</v>
      </c>
      <c r="M20" s="95">
        <v>0.11744160663610564</v>
      </c>
      <c r="N20" s="95">
        <v>0.11042069023427659</v>
      </c>
      <c r="O20" s="95">
        <v>5.0475401570265796E-2</v>
      </c>
      <c r="P20" s="95">
        <v>2.8076603540463967E-2</v>
      </c>
      <c r="Q20" s="95">
        <v>2.4915612326671364E-2</v>
      </c>
      <c r="R20" s="95">
        <v>2.5752163661776958E-2</v>
      </c>
      <c r="S20" s="95">
        <v>3.2219247315062725E-2</v>
      </c>
      <c r="T20" s="95">
        <v>3.9515232377140316E-2</v>
      </c>
      <c r="U20" s="21"/>
    </row>
    <row r="21" spans="1:21">
      <c r="A21" s="245" t="s">
        <v>717</v>
      </c>
      <c r="B21" s="299">
        <v>0.2</v>
      </c>
      <c r="C21" s="299">
        <v>0.8</v>
      </c>
      <c r="D21" s="299">
        <v>4</v>
      </c>
      <c r="E21" s="299">
        <v>6.2</v>
      </c>
      <c r="F21" s="299">
        <v>5.7</v>
      </c>
      <c r="G21" s="299">
        <v>1.7</v>
      </c>
      <c r="H21" s="299">
        <v>0.5</v>
      </c>
      <c r="I21" s="299">
        <v>0.1</v>
      </c>
      <c r="J21" s="299">
        <v>1.9</v>
      </c>
      <c r="K21" s="285">
        <v>21.2</v>
      </c>
      <c r="L21" s="95">
        <v>3.9936102236421729E-4</v>
      </c>
      <c r="M21" s="95">
        <v>8.731717965509714E-4</v>
      </c>
      <c r="N21" s="95">
        <v>3.3588042656814174E-3</v>
      </c>
      <c r="O21" s="299">
        <v>1.1164733847151193E-3</v>
      </c>
      <c r="P21" s="95">
        <v>4.0474618153931368E-4</v>
      </c>
      <c r="Q21" s="95">
        <v>2.0641589159523058E-4</v>
      </c>
      <c r="R21" s="95">
        <v>7.0592553897414904E-5</v>
      </c>
      <c r="S21" s="95">
        <v>3.00833308263891E-5</v>
      </c>
      <c r="T21" s="95">
        <v>4.22503891483211E-4</v>
      </c>
      <c r="U21" s="21"/>
    </row>
    <row r="22" spans="1:21">
      <c r="A22" s="245" t="s">
        <v>408</v>
      </c>
      <c r="B22" s="299">
        <v>1.3</v>
      </c>
      <c r="C22" s="299">
        <v>5.9</v>
      </c>
      <c r="D22" s="299">
        <v>1.2</v>
      </c>
      <c r="E22" s="299">
        <v>5.5</v>
      </c>
      <c r="F22" s="299">
        <v>18</v>
      </c>
      <c r="G22" s="299">
        <v>11.6</v>
      </c>
      <c r="H22" s="299">
        <v>14.1</v>
      </c>
      <c r="I22" s="299">
        <v>13.4</v>
      </c>
      <c r="J22" s="299">
        <v>11.1</v>
      </c>
      <c r="K22" s="285">
        <v>82.2</v>
      </c>
      <c r="L22" s="95">
        <v>2.595846645367412E-3</v>
      </c>
      <c r="M22" s="95">
        <v>6.4396419995634141E-3</v>
      </c>
      <c r="N22" s="95">
        <v>1.0076412797044251E-3</v>
      </c>
      <c r="O22" s="299">
        <v>9.9041993805373471E-4</v>
      </c>
      <c r="P22" s="95">
        <v>1.2781458364399378E-3</v>
      </c>
      <c r="Q22" s="95">
        <v>1.408484907355691E-3</v>
      </c>
      <c r="R22" s="95">
        <v>1.9907100199071004E-3</v>
      </c>
      <c r="S22" s="95">
        <v>4.0311663307361391E-3</v>
      </c>
      <c r="T22" s="95">
        <v>2.4683122081387591E-3</v>
      </c>
      <c r="U22" s="21"/>
    </row>
    <row r="23" spans="1:21">
      <c r="A23" s="245" t="s">
        <v>409</v>
      </c>
      <c r="B23" s="299">
        <v>1.8</v>
      </c>
      <c r="C23" s="299">
        <v>4.8</v>
      </c>
      <c r="D23" s="299">
        <v>4</v>
      </c>
      <c r="E23" s="299">
        <v>7.4</v>
      </c>
      <c r="F23" s="299">
        <v>10.7</v>
      </c>
      <c r="G23" s="299">
        <v>4.5999999999999996</v>
      </c>
      <c r="H23" s="299">
        <v>3.1</v>
      </c>
      <c r="I23" s="299">
        <v>1.3</v>
      </c>
      <c r="J23" s="299">
        <v>3.7</v>
      </c>
      <c r="K23" s="285">
        <v>41.5</v>
      </c>
      <c r="L23" s="95">
        <v>3.5942492012779551E-3</v>
      </c>
      <c r="M23" s="95">
        <v>5.2390307793058278E-3</v>
      </c>
      <c r="N23" s="95">
        <v>3.3588042656814174E-3</v>
      </c>
      <c r="O23" s="299">
        <v>1.332565007563207E-3</v>
      </c>
      <c r="P23" s="95">
        <v>7.5978669166151857E-4</v>
      </c>
      <c r="Q23" s="95">
        <v>5.5853711843415334E-4</v>
      </c>
      <c r="R23" s="95">
        <v>4.376738341639724E-4</v>
      </c>
      <c r="S23" s="95">
        <v>3.910833007430583E-4</v>
      </c>
      <c r="T23" s="95">
        <v>8.2277073604625315E-4</v>
      </c>
      <c r="U23" s="21"/>
    </row>
    <row r="24" spans="1:21">
      <c r="A24" s="245" t="s">
        <v>410</v>
      </c>
      <c r="B24" s="299">
        <v>3.2</v>
      </c>
      <c r="C24" s="299">
        <v>6.9</v>
      </c>
      <c r="D24" s="299">
        <v>6.9</v>
      </c>
      <c r="E24" s="299">
        <v>18.600000000000001</v>
      </c>
      <c r="F24" s="299">
        <v>43.5</v>
      </c>
      <c r="G24" s="299">
        <v>29.9</v>
      </c>
      <c r="H24" s="299">
        <v>43.9</v>
      </c>
      <c r="I24" s="299">
        <v>46.8</v>
      </c>
      <c r="J24" s="299">
        <v>121.8</v>
      </c>
      <c r="K24" s="285">
        <v>321.39999999999998</v>
      </c>
      <c r="L24" s="95">
        <v>6.3897763578274766E-3</v>
      </c>
      <c r="M24" s="95">
        <v>7.5311067452521283E-3</v>
      </c>
      <c r="N24" s="95">
        <v>5.7939373583004447E-3</v>
      </c>
      <c r="O24" s="299">
        <v>3.349420154145358E-3</v>
      </c>
      <c r="P24" s="95">
        <v>3.088852438063183E-3</v>
      </c>
      <c r="Q24" s="95">
        <v>3.6304912698219968E-3</v>
      </c>
      <c r="R24" s="95">
        <v>6.1980262321930284E-3</v>
      </c>
      <c r="S24" s="95">
        <v>1.4078998826750098E-2</v>
      </c>
      <c r="T24" s="95">
        <v>2.7084723148765845E-2</v>
      </c>
      <c r="U24" s="21"/>
    </row>
    <row r="25" spans="1:21">
      <c r="A25" s="245" t="s">
        <v>411</v>
      </c>
      <c r="B25" s="299">
        <v>31.9</v>
      </c>
      <c r="C25" s="299">
        <v>60.4</v>
      </c>
      <c r="D25" s="299">
        <v>49.4</v>
      </c>
      <c r="E25" s="299">
        <v>153.9</v>
      </c>
      <c r="F25" s="299">
        <v>316.60000000000002</v>
      </c>
      <c r="G25" s="299">
        <v>199.1</v>
      </c>
      <c r="H25" s="299">
        <v>175.5</v>
      </c>
      <c r="I25" s="299">
        <v>87.8</v>
      </c>
      <c r="J25" s="299">
        <v>132.1</v>
      </c>
      <c r="K25" s="285">
        <v>1206.7</v>
      </c>
      <c r="L25" s="95">
        <v>6.3698083067092653E-2</v>
      </c>
      <c r="M25" s="95">
        <v>6.5924470639598332E-2</v>
      </c>
      <c r="N25" s="95">
        <v>4.1481232681165499E-2</v>
      </c>
      <c r="O25" s="299">
        <v>2.7713750630267237E-2</v>
      </c>
      <c r="P25" s="95">
        <v>2.2481165100938019E-2</v>
      </c>
      <c r="Q25" s="95">
        <v>2.4174943539182595E-2</v>
      </c>
      <c r="R25" s="95">
        <v>2.4777986417992632E-2</v>
      </c>
      <c r="S25" s="95">
        <v>2.6413164465569627E-2</v>
      </c>
      <c r="T25" s="95">
        <v>2.9375138981543251E-2</v>
      </c>
      <c r="U25" s="21"/>
    </row>
    <row r="26" spans="1:21">
      <c r="A26" s="245" t="s">
        <v>412</v>
      </c>
      <c r="B26" s="299">
        <v>0.1</v>
      </c>
      <c r="C26" s="299">
        <v>0.4</v>
      </c>
      <c r="D26" s="299">
        <v>0.5</v>
      </c>
      <c r="E26" s="299">
        <v>2.2000000000000002</v>
      </c>
      <c r="F26" s="299">
        <v>9.9</v>
      </c>
      <c r="G26" s="299">
        <v>9.5</v>
      </c>
      <c r="H26" s="299">
        <v>15.4</v>
      </c>
      <c r="I26" s="299">
        <v>13.1</v>
      </c>
      <c r="J26" s="299">
        <v>13.7</v>
      </c>
      <c r="K26" s="285">
        <v>64.7</v>
      </c>
      <c r="L26" s="95">
        <v>1.9968051118210864E-4</v>
      </c>
      <c r="M26" s="95">
        <v>4.365858982754857E-4</v>
      </c>
      <c r="N26" s="95">
        <v>4.1985053321017717E-4</v>
      </c>
      <c r="O26" s="299">
        <v>3.9616797522149395E-4</v>
      </c>
      <c r="P26" s="95">
        <v>7.0298021004196588E-4</v>
      </c>
      <c r="Q26" s="95">
        <v>1.1535005706792298E-3</v>
      </c>
      <c r="R26" s="95">
        <v>2.1742506600403791E-3</v>
      </c>
      <c r="S26" s="95">
        <v>3.9409163382569719E-3</v>
      </c>
      <c r="T26" s="95">
        <v>3.0464754280631529E-3</v>
      </c>
      <c r="U26" s="21"/>
    </row>
    <row r="27" spans="1:21">
      <c r="A27" s="245" t="s">
        <v>413</v>
      </c>
      <c r="B27" s="299">
        <v>1.2</v>
      </c>
      <c r="C27" s="299">
        <v>2.4</v>
      </c>
      <c r="D27" s="299">
        <v>3</v>
      </c>
      <c r="E27" s="299">
        <v>15.5</v>
      </c>
      <c r="F27" s="299">
        <v>47</v>
      </c>
      <c r="G27" s="299">
        <v>36.9</v>
      </c>
      <c r="H27" s="299">
        <v>46.3</v>
      </c>
      <c r="I27" s="299">
        <v>36</v>
      </c>
      <c r="J27" s="299">
        <v>27.7</v>
      </c>
      <c r="K27" s="285">
        <v>215.9</v>
      </c>
      <c r="L27" s="95">
        <v>2.3961661341853034E-3</v>
      </c>
      <c r="M27" s="95">
        <v>2.6195153896529139E-3</v>
      </c>
      <c r="N27" s="95">
        <v>2.5191031992610629E-3</v>
      </c>
      <c r="O27" s="95">
        <v>2.7911834617877981E-3</v>
      </c>
      <c r="P27" s="95">
        <v>3.3373807951487264E-3</v>
      </c>
      <c r="Q27" s="95">
        <v>4.4804390587435345E-3</v>
      </c>
      <c r="R27" s="95">
        <v>6.5368704909006198E-3</v>
      </c>
      <c r="S27" s="95">
        <v>1.0829999097500076E-2</v>
      </c>
      <c r="T27" s="95">
        <v>6.159661996886813E-3</v>
      </c>
      <c r="U27" s="21"/>
    </row>
    <row r="28" spans="1:21">
      <c r="A28" s="245" t="s">
        <v>414</v>
      </c>
      <c r="B28" s="299">
        <v>3.2</v>
      </c>
      <c r="C28" s="299">
        <v>8</v>
      </c>
      <c r="D28" s="299">
        <v>4.5999999999999996</v>
      </c>
      <c r="E28" s="299">
        <v>7.2</v>
      </c>
      <c r="F28" s="299">
        <v>14.2</v>
      </c>
      <c r="G28" s="299">
        <v>7.6</v>
      </c>
      <c r="H28" s="299">
        <v>8.4</v>
      </c>
      <c r="I28" s="299">
        <v>5.9</v>
      </c>
      <c r="J28" s="299">
        <v>8.8000000000000007</v>
      </c>
      <c r="K28" s="285">
        <v>68.099999999999994</v>
      </c>
      <c r="L28" s="95">
        <v>6.3897763578274766E-3</v>
      </c>
      <c r="M28" s="95">
        <v>8.7317179655097138E-3</v>
      </c>
      <c r="N28" s="95">
        <v>3.8626249055336292E-3</v>
      </c>
      <c r="O28" s="95">
        <v>1.2965497370885256E-3</v>
      </c>
      <c r="P28" s="95">
        <v>1.008315048747062E-3</v>
      </c>
      <c r="Q28" s="95">
        <v>9.2280045654338381E-4</v>
      </c>
      <c r="R28" s="95">
        <v>1.1859549054765704E-3</v>
      </c>
      <c r="S28" s="95">
        <v>1.774916518756957E-3</v>
      </c>
      <c r="T28" s="95">
        <v>1.9568601289748724E-3</v>
      </c>
      <c r="U28" s="21"/>
    </row>
    <row r="29" spans="1:21">
      <c r="A29" s="250" t="s">
        <v>250</v>
      </c>
      <c r="B29" s="330">
        <v>500.8</v>
      </c>
      <c r="C29" s="275">
        <v>916.2</v>
      </c>
      <c r="D29" s="275">
        <v>1190.9000000000001</v>
      </c>
      <c r="E29" s="275">
        <v>5553.2</v>
      </c>
      <c r="F29" s="275">
        <v>14082.9</v>
      </c>
      <c r="G29" s="275">
        <v>8235.7999999999993</v>
      </c>
      <c r="H29" s="275">
        <v>7082.9</v>
      </c>
      <c r="I29" s="275">
        <v>3324.1</v>
      </c>
      <c r="J29" s="275">
        <v>4497</v>
      </c>
      <c r="K29" s="285">
        <v>45383.7</v>
      </c>
      <c r="L29" s="112">
        <v>1</v>
      </c>
      <c r="M29" s="112">
        <v>1</v>
      </c>
      <c r="N29" s="112">
        <v>1</v>
      </c>
      <c r="O29" s="112">
        <v>1</v>
      </c>
      <c r="P29" s="112">
        <v>1</v>
      </c>
      <c r="Q29" s="112">
        <v>1</v>
      </c>
      <c r="R29" s="112">
        <v>1</v>
      </c>
      <c r="S29" s="112">
        <v>1</v>
      </c>
      <c r="T29" s="112">
        <v>1</v>
      </c>
      <c r="U29" s="21"/>
    </row>
    <row r="30" spans="1:21">
      <c r="A30" s="21"/>
      <c r="B30" s="21"/>
      <c r="C30" s="21"/>
      <c r="D30" s="21"/>
      <c r="E30" s="21"/>
      <c r="F30" s="21"/>
      <c r="G30" s="21"/>
      <c r="H30" s="21"/>
      <c r="I30" s="21"/>
      <c r="J30" s="21"/>
      <c r="K30" s="21"/>
      <c r="L30" s="21"/>
      <c r="M30" s="21"/>
      <c r="N30" s="21"/>
      <c r="O30" s="21"/>
      <c r="P30" s="21"/>
      <c r="Q30" s="21"/>
      <c r="R30" s="21"/>
      <c r="S30" s="21"/>
      <c r="T30" s="21"/>
      <c r="U30" s="21"/>
    </row>
    <row r="31" spans="1:21" ht="17.25">
      <c r="A31" s="184" t="s">
        <v>738</v>
      </c>
      <c r="B31" s="104"/>
      <c r="C31" s="104"/>
      <c r="D31" s="104"/>
      <c r="E31" s="104"/>
      <c r="F31" s="104"/>
      <c r="G31" s="104"/>
      <c r="H31" s="104"/>
      <c r="I31" s="104"/>
      <c r="J31" s="104"/>
      <c r="K31" s="104"/>
      <c r="L31" s="21"/>
      <c r="M31" s="21"/>
      <c r="N31" s="21"/>
      <c r="O31" s="21"/>
      <c r="P31" s="21"/>
      <c r="Q31" s="21"/>
      <c r="R31" s="21"/>
      <c r="S31" s="21"/>
      <c r="T31" s="21"/>
      <c r="U31" s="21"/>
    </row>
    <row r="32" spans="1:21" ht="43.5">
      <c r="A32" s="244" t="s">
        <v>394</v>
      </c>
      <c r="B32" s="325" t="s">
        <v>511</v>
      </c>
      <c r="C32" s="326" t="s">
        <v>512</v>
      </c>
      <c r="D32" s="326" t="s">
        <v>513</v>
      </c>
      <c r="E32" s="326" t="s">
        <v>514</v>
      </c>
      <c r="F32" s="326" t="s">
        <v>515</v>
      </c>
      <c r="G32" s="326" t="s">
        <v>516</v>
      </c>
      <c r="H32" s="326" t="s">
        <v>517</v>
      </c>
      <c r="I32" s="326" t="s">
        <v>518</v>
      </c>
      <c r="J32" s="326" t="s">
        <v>739</v>
      </c>
      <c r="K32" s="327" t="s">
        <v>519</v>
      </c>
      <c r="L32" s="328" t="s">
        <v>487</v>
      </c>
      <c r="M32" s="329" t="s">
        <v>488</v>
      </c>
      <c r="N32" s="329" t="s">
        <v>489</v>
      </c>
      <c r="O32" s="329" t="s">
        <v>490</v>
      </c>
      <c r="P32" s="329" t="s">
        <v>491</v>
      </c>
      <c r="Q32" s="329" t="s">
        <v>492</v>
      </c>
      <c r="R32" s="329" t="s">
        <v>493</v>
      </c>
      <c r="S32" s="329" t="s">
        <v>494</v>
      </c>
      <c r="T32" s="329" t="s">
        <v>737</v>
      </c>
      <c r="U32" s="21"/>
    </row>
    <row r="33" spans="1:21">
      <c r="A33" s="292" t="s">
        <v>395</v>
      </c>
      <c r="B33" s="222">
        <v>1175.3</v>
      </c>
      <c r="C33" s="222">
        <v>1474.1</v>
      </c>
      <c r="D33" s="222">
        <v>1261.9000000000001</v>
      </c>
      <c r="E33" s="222">
        <v>4938.8</v>
      </c>
      <c r="F33" s="222">
        <v>11128.7</v>
      </c>
      <c r="G33" s="222">
        <v>5952</v>
      </c>
      <c r="H33" s="222">
        <v>4885.8999999999996</v>
      </c>
      <c r="I33" s="222">
        <v>2246.8000000000002</v>
      </c>
      <c r="J33" s="222">
        <v>2964.7</v>
      </c>
      <c r="K33" s="331">
        <v>36028.199999999997</v>
      </c>
      <c r="L33" s="95">
        <v>0.10512052233799919</v>
      </c>
      <c r="M33" s="95">
        <v>6.5527496121515469E-2</v>
      </c>
      <c r="N33" s="95">
        <v>6.3533700199880166E-2</v>
      </c>
      <c r="O33" s="95">
        <v>8.3413558165536764E-2</v>
      </c>
      <c r="P33" s="95">
        <v>7.7252435332574851E-2</v>
      </c>
      <c r="Q33" s="95">
        <v>7.0145913399495829E-2</v>
      </c>
      <c r="R33" s="95">
        <v>6.7532751152060977E-2</v>
      </c>
      <c r="S33" s="95">
        <v>6.6513320130137346E-2</v>
      </c>
      <c r="T33" s="95">
        <v>5.542655658754729E-2</v>
      </c>
      <c r="U33" s="21"/>
    </row>
    <row r="34" spans="1:21">
      <c r="A34" s="245" t="s">
        <v>396</v>
      </c>
      <c r="B34" s="222">
        <v>180.8</v>
      </c>
      <c r="C34" s="222">
        <v>336.2</v>
      </c>
      <c r="D34" s="222">
        <v>341.5</v>
      </c>
      <c r="E34" s="222">
        <v>3207.4</v>
      </c>
      <c r="F34" s="222">
        <v>16603.5</v>
      </c>
      <c r="G34" s="222">
        <v>16449.2</v>
      </c>
      <c r="H34" s="222">
        <v>16857.400000000001</v>
      </c>
      <c r="I34" s="222">
        <v>7542.2</v>
      </c>
      <c r="J34" s="222">
        <v>5932.4</v>
      </c>
      <c r="K34" s="331">
        <v>67450.600000000006</v>
      </c>
      <c r="L34" s="95">
        <v>1.6171012029873442E-2</v>
      </c>
      <c r="M34" s="95">
        <v>1.4944945523406486E-2</v>
      </c>
      <c r="N34" s="95">
        <v>1.7193722654932308E-2</v>
      </c>
      <c r="O34" s="95">
        <v>5.4171184591427599E-2</v>
      </c>
      <c r="P34" s="95">
        <v>0.11525702103969074</v>
      </c>
      <c r="Q34" s="95">
        <v>0.19385822558652333</v>
      </c>
      <c r="R34" s="95">
        <v>0.23300243543067869</v>
      </c>
      <c r="S34" s="95">
        <v>0.22327610961613042</v>
      </c>
      <c r="T34" s="95">
        <v>0.11090919968292426</v>
      </c>
      <c r="U34" s="21"/>
    </row>
    <row r="35" spans="1:21">
      <c r="A35" s="245" t="s">
        <v>397</v>
      </c>
      <c r="B35" s="222">
        <v>595.6</v>
      </c>
      <c r="C35" s="222">
        <v>2891.3</v>
      </c>
      <c r="D35" s="222">
        <v>2153.1999999999998</v>
      </c>
      <c r="E35" s="222">
        <v>5972.4</v>
      </c>
      <c r="F35" s="222">
        <v>15077.2</v>
      </c>
      <c r="G35" s="222">
        <v>9708.2000000000007</v>
      </c>
      <c r="H35" s="222">
        <v>6864.9</v>
      </c>
      <c r="I35" s="222">
        <v>2024</v>
      </c>
      <c r="J35" s="222">
        <v>3835.6</v>
      </c>
      <c r="K35" s="331">
        <v>49122.5</v>
      </c>
      <c r="L35" s="95">
        <v>5.3271320602835293E-2</v>
      </c>
      <c r="M35" s="95">
        <v>0.12852564245040207</v>
      </c>
      <c r="N35" s="95">
        <v>0.10840856111449558</v>
      </c>
      <c r="O35" s="95">
        <v>0.10087048165300311</v>
      </c>
      <c r="P35" s="95">
        <v>0.10466185789861326</v>
      </c>
      <c r="Q35" s="95">
        <v>0.11441373596521932</v>
      </c>
      <c r="R35" s="95">
        <v>9.4886424892810628E-2</v>
      </c>
      <c r="S35" s="95">
        <v>5.9917642844667066E-2</v>
      </c>
      <c r="T35" s="95">
        <v>7.1708469810502384E-2</v>
      </c>
      <c r="U35" s="21"/>
    </row>
    <row r="36" spans="1:21">
      <c r="A36" s="245" t="s">
        <v>398</v>
      </c>
      <c r="B36" s="222">
        <v>618.79999999999995</v>
      </c>
      <c r="C36" s="222">
        <v>6666.9</v>
      </c>
      <c r="D36" s="222">
        <v>6037</v>
      </c>
      <c r="E36" s="222">
        <v>17354.5</v>
      </c>
      <c r="F36" s="222">
        <v>32160.5</v>
      </c>
      <c r="G36" s="222">
        <v>13113.2</v>
      </c>
      <c r="H36" s="222">
        <v>9612.9</v>
      </c>
      <c r="I36" s="222">
        <v>4816.6000000000004</v>
      </c>
      <c r="J36" s="222">
        <v>10626.8</v>
      </c>
      <c r="K36" s="331">
        <v>101007.1</v>
      </c>
      <c r="L36" s="95">
        <v>5.5346361969500463E-2</v>
      </c>
      <c r="M36" s="95">
        <v>0.29636067016656364</v>
      </c>
      <c r="N36" s="95">
        <v>0.30394876623082384</v>
      </c>
      <c r="O36" s="95">
        <v>0.29310775799461564</v>
      </c>
      <c r="P36" s="95">
        <v>0.22324952119414426</v>
      </c>
      <c r="Q36" s="95">
        <v>0.15454257251180589</v>
      </c>
      <c r="R36" s="95">
        <v>0.13286919166369493</v>
      </c>
      <c r="S36" s="95">
        <v>0.14258859610949773</v>
      </c>
      <c r="T36" s="95">
        <v>0.19867336713480202</v>
      </c>
      <c r="U36" s="21"/>
    </row>
    <row r="37" spans="1:21">
      <c r="A37" s="245" t="s">
        <v>399</v>
      </c>
      <c r="B37" s="222">
        <v>678.2</v>
      </c>
      <c r="C37" s="222">
        <v>1208.8</v>
      </c>
      <c r="D37" s="222">
        <v>660.4</v>
      </c>
      <c r="E37" s="222">
        <v>1548.9</v>
      </c>
      <c r="F37" s="222">
        <v>3039.2</v>
      </c>
      <c r="G37" s="222">
        <v>1747.9</v>
      </c>
      <c r="H37" s="222">
        <v>1456.1</v>
      </c>
      <c r="I37" s="222">
        <v>747.2</v>
      </c>
      <c r="J37" s="222">
        <v>1746.1</v>
      </c>
      <c r="K37" s="331">
        <v>12832.7</v>
      </c>
      <c r="L37" s="95">
        <v>6.0659183399669074E-2</v>
      </c>
      <c r="M37" s="95">
        <v>5.3734236016340753E-2</v>
      </c>
      <c r="N37" s="95">
        <v>3.3249588407956936E-2</v>
      </c>
      <c r="O37" s="95">
        <v>2.6160051073661598E-2</v>
      </c>
      <c r="P37" s="95">
        <v>2.1097307094517907E-2</v>
      </c>
      <c r="Q37" s="95">
        <v>2.0599469427247778E-2</v>
      </c>
      <c r="R37" s="95">
        <v>2.0126166919608668E-2</v>
      </c>
      <c r="S37" s="95">
        <v>2.2119793840679466E-2</v>
      </c>
      <c r="T37" s="95">
        <v>3.2644217107132702E-2</v>
      </c>
      <c r="U37" s="21"/>
    </row>
    <row r="38" spans="1:21">
      <c r="A38" s="245" t="s">
        <v>400</v>
      </c>
      <c r="B38" s="222">
        <v>213.2</v>
      </c>
      <c r="C38" s="222">
        <v>1923.1</v>
      </c>
      <c r="D38" s="222">
        <v>1857.1</v>
      </c>
      <c r="E38" s="222">
        <v>6607.4</v>
      </c>
      <c r="F38" s="222">
        <v>26702.2</v>
      </c>
      <c r="G38" s="222">
        <v>14354.5</v>
      </c>
      <c r="H38" s="222">
        <v>9629.2000000000007</v>
      </c>
      <c r="I38" s="222">
        <v>2847.5</v>
      </c>
      <c r="J38" s="222">
        <v>5625.7</v>
      </c>
      <c r="K38" s="331">
        <v>69759.899999999994</v>
      </c>
      <c r="L38" s="95">
        <v>1.9068914628147221E-2</v>
      </c>
      <c r="M38" s="95">
        <v>8.5486688685493792E-2</v>
      </c>
      <c r="N38" s="95">
        <v>9.3500621793483993E-2</v>
      </c>
      <c r="O38" s="95">
        <v>0.11159527501072479</v>
      </c>
      <c r="P38" s="95">
        <v>0.18535947403896952</v>
      </c>
      <c r="Q38" s="95">
        <v>0.16917162531805491</v>
      </c>
      <c r="R38" s="95">
        <v>0.13309448973442473</v>
      </c>
      <c r="S38" s="95">
        <v>8.4296189723413767E-2</v>
      </c>
      <c r="T38" s="95">
        <v>0.10517528903247034</v>
      </c>
      <c r="U38" s="21"/>
    </row>
    <row r="39" spans="1:21">
      <c r="A39" s="245" t="s">
        <v>455</v>
      </c>
      <c r="B39" s="222">
        <v>27.3</v>
      </c>
      <c r="C39" s="222">
        <v>114.9</v>
      </c>
      <c r="D39" s="222">
        <v>613.9</v>
      </c>
      <c r="E39" s="222">
        <v>1608.8</v>
      </c>
      <c r="F39" s="222">
        <v>2651.3</v>
      </c>
      <c r="G39" s="222">
        <v>1819.9</v>
      </c>
      <c r="H39" s="222">
        <v>1642.3</v>
      </c>
      <c r="I39" s="222">
        <v>584.79999999999995</v>
      </c>
      <c r="J39" s="222">
        <v>1525</v>
      </c>
      <c r="K39" s="331">
        <v>10588.2</v>
      </c>
      <c r="L39" s="95">
        <v>2.4417512633603147E-3</v>
      </c>
      <c r="M39" s="95">
        <v>5.1075973844122704E-3</v>
      </c>
      <c r="N39" s="95">
        <v>3.0908422658456641E-2</v>
      </c>
      <c r="O39" s="95">
        <v>2.7171728431342745E-2</v>
      </c>
      <c r="P39" s="95">
        <v>1.8404609864337763E-2</v>
      </c>
      <c r="Q39" s="95">
        <v>2.1448008702241679E-2</v>
      </c>
      <c r="R39" s="95">
        <v>2.2699817273589259E-2</v>
      </c>
      <c r="S39" s="95">
        <v>1.7312172695435425E-2</v>
      </c>
      <c r="T39" s="95">
        <v>2.8510641480085547E-2</v>
      </c>
      <c r="U39" s="21"/>
    </row>
    <row r="40" spans="1:21">
      <c r="A40" s="245" t="s">
        <v>520</v>
      </c>
      <c r="B40" s="222">
        <v>2.1</v>
      </c>
      <c r="C40" s="222">
        <v>65.7</v>
      </c>
      <c r="D40" s="222">
        <v>304.8</v>
      </c>
      <c r="E40" s="222">
        <v>1931.3</v>
      </c>
      <c r="F40" s="222">
        <v>4302.8</v>
      </c>
      <c r="G40" s="222">
        <v>2779.4</v>
      </c>
      <c r="H40" s="222">
        <v>2323.5</v>
      </c>
      <c r="I40" s="222">
        <v>840.5</v>
      </c>
      <c r="J40" s="222">
        <v>970.6</v>
      </c>
      <c r="K40" s="331">
        <v>13520.7</v>
      </c>
      <c r="L40" s="95">
        <v>1.8782702025848576E-4</v>
      </c>
      <c r="M40" s="95">
        <v>2.9205321858649796E-3</v>
      </c>
      <c r="N40" s="95">
        <v>1.5345963880595512E-2</v>
      </c>
      <c r="O40" s="95">
        <v>3.2618572301996669E-2</v>
      </c>
      <c r="P40" s="95">
        <v>2.9868877654083859E-2</v>
      </c>
      <c r="Q40" s="95">
        <v>3.2755973068306236E-2</v>
      </c>
      <c r="R40" s="95">
        <v>3.2115341554639618E-2</v>
      </c>
      <c r="S40" s="95">
        <v>2.4881807712916339E-2</v>
      </c>
      <c r="T40" s="95">
        <v>1.8145854833161335E-2</v>
      </c>
      <c r="U40" s="21"/>
    </row>
    <row r="41" spans="1:21">
      <c r="A41" s="245" t="s">
        <v>403</v>
      </c>
      <c r="B41" s="222">
        <v>5824.5</v>
      </c>
      <c r="C41" s="222">
        <v>2816.2</v>
      </c>
      <c r="D41" s="222">
        <v>1701</v>
      </c>
      <c r="E41" s="222">
        <v>2863.6</v>
      </c>
      <c r="F41" s="222">
        <v>6605.8</v>
      </c>
      <c r="G41" s="222">
        <v>4597.3</v>
      </c>
      <c r="H41" s="222">
        <v>6041.9</v>
      </c>
      <c r="I41" s="222">
        <v>5127.6000000000004</v>
      </c>
      <c r="J41" s="222">
        <v>4322</v>
      </c>
      <c r="K41" s="331">
        <v>39899.9</v>
      </c>
      <c r="L41" s="95">
        <v>0.520951656902643</v>
      </c>
      <c r="M41" s="95">
        <v>0.12518725634448943</v>
      </c>
      <c r="N41" s="95">
        <v>8.5641353546236754E-2</v>
      </c>
      <c r="O41" s="95">
        <v>4.8364595683735134E-2</v>
      </c>
      <c r="P41" s="95">
        <v>4.5855682812900242E-2</v>
      </c>
      <c r="Q41" s="95">
        <v>5.4180411235131419E-2</v>
      </c>
      <c r="R41" s="95">
        <v>8.3510945616086546E-2</v>
      </c>
      <c r="S41" s="95">
        <v>0.15179530901695398</v>
      </c>
      <c r="T41" s="95">
        <v>8.0801962279953926E-2</v>
      </c>
      <c r="U41" s="21"/>
    </row>
    <row r="42" spans="1:21">
      <c r="A42" s="245" t="s">
        <v>404</v>
      </c>
      <c r="B42" s="222">
        <v>13.5</v>
      </c>
      <c r="C42" s="222">
        <v>98.9</v>
      </c>
      <c r="D42" s="222">
        <v>204.8</v>
      </c>
      <c r="E42" s="222">
        <v>1256</v>
      </c>
      <c r="F42" s="222">
        <v>3444.3</v>
      </c>
      <c r="G42" s="222">
        <v>1295.9000000000001</v>
      </c>
      <c r="H42" s="222">
        <v>781.1</v>
      </c>
      <c r="I42" s="222">
        <v>262.60000000000002</v>
      </c>
      <c r="J42" s="222">
        <v>768</v>
      </c>
      <c r="K42" s="331">
        <v>8125.2</v>
      </c>
      <c r="L42" s="95">
        <v>1.2074594159474084E-3</v>
      </c>
      <c r="M42" s="95">
        <v>4.3963566694375416E-3</v>
      </c>
      <c r="N42" s="95">
        <v>1.0311198827906695E-2</v>
      </c>
      <c r="O42" s="95">
        <v>2.1213134578422728E-2</v>
      </c>
      <c r="P42" s="95">
        <v>2.3909402087933677E-2</v>
      </c>
      <c r="Q42" s="95">
        <v>1.5272528423119398E-2</v>
      </c>
      <c r="R42" s="95">
        <v>1.0796338837240804E-2</v>
      </c>
      <c r="S42" s="95">
        <v>7.7738997089968247E-3</v>
      </c>
      <c r="T42" s="95">
        <v>1.4358146004397181E-2</v>
      </c>
      <c r="U42" s="21"/>
    </row>
    <row r="43" spans="1:21">
      <c r="A43" s="245" t="s">
        <v>405</v>
      </c>
      <c r="B43" s="222">
        <v>145</v>
      </c>
      <c r="C43" s="222">
        <v>142.80000000000001</v>
      </c>
      <c r="D43" s="222">
        <v>85.6</v>
      </c>
      <c r="E43" s="222">
        <v>316.7</v>
      </c>
      <c r="F43" s="222">
        <v>848.1</v>
      </c>
      <c r="G43" s="222">
        <v>864.6</v>
      </c>
      <c r="H43" s="222">
        <v>1088.8</v>
      </c>
      <c r="I43" s="222">
        <v>605.4</v>
      </c>
      <c r="J43" s="222">
        <v>365</v>
      </c>
      <c r="K43" s="331">
        <v>4461.8999999999996</v>
      </c>
      <c r="L43" s="95">
        <v>1.296900854165735E-2</v>
      </c>
      <c r="M43" s="95">
        <v>6.3478233811494538E-3</v>
      </c>
      <c r="N43" s="95">
        <v>4.309758885101626E-3</v>
      </c>
      <c r="O43" s="95">
        <v>5.3488851281739474E-3</v>
      </c>
      <c r="P43" s="95">
        <v>5.887281569775151E-3</v>
      </c>
      <c r="Q43" s="95">
        <v>1.0189542460551763E-2</v>
      </c>
      <c r="R43" s="95">
        <v>1.5049358246047606E-2</v>
      </c>
      <c r="S43" s="95">
        <v>1.7922006412135101E-2</v>
      </c>
      <c r="T43" s="95">
        <v>6.8238584526106394E-3</v>
      </c>
      <c r="U43" s="21"/>
    </row>
    <row r="44" spans="1:21">
      <c r="A44" s="245" t="s">
        <v>406</v>
      </c>
      <c r="B44" s="222">
        <v>68.400000000000006</v>
      </c>
      <c r="C44" s="222">
        <v>184.7</v>
      </c>
      <c r="D44" s="222">
        <v>211</v>
      </c>
      <c r="E44" s="222">
        <v>767.9</v>
      </c>
      <c r="F44" s="222">
        <v>1446.8</v>
      </c>
      <c r="G44" s="222">
        <v>760.5</v>
      </c>
      <c r="H44" s="222">
        <v>505.5</v>
      </c>
      <c r="I44" s="222">
        <v>159.69999999999999</v>
      </c>
      <c r="J44" s="222">
        <v>452.9</v>
      </c>
      <c r="K44" s="331">
        <v>4557.3999999999996</v>
      </c>
      <c r="L44" s="95">
        <v>6.1177943741335368E-3</v>
      </c>
      <c r="M44" s="95">
        <v>8.2103850034895235E-3</v>
      </c>
      <c r="N44" s="95">
        <v>1.0623354261173402E-2</v>
      </c>
      <c r="O44" s="95">
        <v>1.2969399715581857E-2</v>
      </c>
      <c r="P44" s="95">
        <v>1.0043295572633755E-2</v>
      </c>
      <c r="Q44" s="95">
        <v>8.9626960921230809E-3</v>
      </c>
      <c r="R44" s="95">
        <v>6.9870045861288258E-3</v>
      </c>
      <c r="S44" s="95">
        <v>4.7276914833465069E-3</v>
      </c>
      <c r="T44" s="95">
        <v>8.46719313202016E-3</v>
      </c>
      <c r="U44" s="21"/>
    </row>
    <row r="45" spans="1:21">
      <c r="A45" s="245" t="s">
        <v>407</v>
      </c>
      <c r="B45" s="222">
        <v>474.2</v>
      </c>
      <c r="C45" s="222">
        <v>841.5</v>
      </c>
      <c r="D45" s="222">
        <v>1420.5</v>
      </c>
      <c r="E45" s="222">
        <v>3149.6</v>
      </c>
      <c r="F45" s="222">
        <v>4180.7</v>
      </c>
      <c r="G45" s="222">
        <v>1975.8</v>
      </c>
      <c r="H45" s="222">
        <v>1616.8</v>
      </c>
      <c r="I45" s="222">
        <v>827.6</v>
      </c>
      <c r="J45" s="222">
        <v>1561</v>
      </c>
      <c r="K45" s="331">
        <v>16047.8</v>
      </c>
      <c r="L45" s="95">
        <v>4.2413130003130448E-2</v>
      </c>
      <c r="M45" s="95">
        <v>3.7406816353202137E-2</v>
      </c>
      <c r="N45" s="95">
        <v>7.1518837573444627E-2</v>
      </c>
      <c r="O45" s="95">
        <v>5.3194975054299543E-2</v>
      </c>
      <c r="P45" s="95">
        <v>2.9021292369719339E-2</v>
      </c>
      <c r="Q45" s="95">
        <v>2.3285331937957638E-2</v>
      </c>
      <c r="R45" s="95">
        <v>2.2347357101588694E-2</v>
      </c>
      <c r="S45" s="95">
        <v>2.4499921550517029E-2</v>
      </c>
      <c r="T45" s="95">
        <v>2.9183679574041665E-2</v>
      </c>
      <c r="U45" s="21"/>
    </row>
    <row r="46" spans="1:21">
      <c r="A46" s="245" t="s">
        <v>717</v>
      </c>
      <c r="B46" s="222">
        <v>3.7</v>
      </c>
      <c r="C46" s="222">
        <v>19.899999999999999</v>
      </c>
      <c r="D46" s="222">
        <v>83.1</v>
      </c>
      <c r="E46" s="222">
        <v>96.7</v>
      </c>
      <c r="F46" s="222">
        <v>95</v>
      </c>
      <c r="G46" s="222">
        <v>28.8</v>
      </c>
      <c r="H46" s="222">
        <v>8.6</v>
      </c>
      <c r="I46" s="222">
        <v>1.1000000000000001</v>
      </c>
      <c r="J46" s="222">
        <v>99.1</v>
      </c>
      <c r="K46" s="331">
        <v>435.9</v>
      </c>
      <c r="L46" s="95">
        <v>3.3093332140780824E-4</v>
      </c>
      <c r="M46" s="95">
        <v>8.8460563924981877E-4</v>
      </c>
      <c r="N46" s="95">
        <v>4.1838897587844056E-3</v>
      </c>
      <c r="O46" s="95">
        <v>1.6332086892782468E-3</v>
      </c>
      <c r="P46" s="95">
        <v>6.5946438996420157E-4</v>
      </c>
      <c r="Q46" s="95">
        <v>3.3941570999756045E-4</v>
      </c>
      <c r="R46" s="95">
        <v>1.1886892075313135E-4</v>
      </c>
      <c r="S46" s="95">
        <v>3.2563936328623407E-5</v>
      </c>
      <c r="T46" s="95">
        <v>1.8527243086403132E-3</v>
      </c>
      <c r="U46" s="21"/>
    </row>
    <row r="47" spans="1:21">
      <c r="A47" s="245" t="s">
        <v>408</v>
      </c>
      <c r="B47" s="222">
        <v>5.6</v>
      </c>
      <c r="C47" s="222">
        <v>25.1</v>
      </c>
      <c r="D47" s="222">
        <v>18.399999999999999</v>
      </c>
      <c r="E47" s="222">
        <v>223.7</v>
      </c>
      <c r="F47" s="222">
        <v>837</v>
      </c>
      <c r="G47" s="222">
        <v>491.4</v>
      </c>
      <c r="H47" s="222">
        <v>529.5</v>
      </c>
      <c r="I47" s="222">
        <v>442.5</v>
      </c>
      <c r="J47" s="222">
        <v>344.2</v>
      </c>
      <c r="K47" s="331">
        <v>2917.4</v>
      </c>
      <c r="L47" s="95">
        <v>5.0087205402262868E-4</v>
      </c>
      <c r="M47" s="95">
        <v>1.1157588716166056E-3</v>
      </c>
      <c r="N47" s="95">
        <v>9.2639676969474209E-4</v>
      </c>
      <c r="O47" s="95">
        <v>3.778167360822583E-3</v>
      </c>
      <c r="P47" s="95">
        <v>5.810228362105649E-3</v>
      </c>
      <c r="Q47" s="95">
        <v>5.7912805518333752E-3</v>
      </c>
      <c r="R47" s="95">
        <v>7.3187318068352386E-3</v>
      </c>
      <c r="S47" s="95">
        <v>1.309958347765078E-2</v>
      </c>
      <c r="T47" s="95">
        <v>6.4349919983248821E-3</v>
      </c>
      <c r="U47" s="21"/>
    </row>
    <row r="48" spans="1:21">
      <c r="A48" s="245" t="s">
        <v>409</v>
      </c>
      <c r="B48" s="222">
        <v>15.3</v>
      </c>
      <c r="C48" s="222">
        <v>41.7</v>
      </c>
      <c r="D48" s="222">
        <v>33</v>
      </c>
      <c r="E48" s="222">
        <v>65.900000000000006</v>
      </c>
      <c r="F48" s="222">
        <v>94</v>
      </c>
      <c r="G48" s="222">
        <v>43.6</v>
      </c>
      <c r="H48" s="222">
        <v>29</v>
      </c>
      <c r="I48" s="222">
        <v>10.9</v>
      </c>
      <c r="J48" s="222">
        <v>40</v>
      </c>
      <c r="K48" s="331">
        <v>373.2</v>
      </c>
      <c r="L48" s="95">
        <v>1.3684540047403963E-3</v>
      </c>
      <c r="M48" s="95">
        <v>1.8536711134028868E-3</v>
      </c>
      <c r="N48" s="95">
        <v>1.6614724673873092E-3</v>
      </c>
      <c r="O48" s="95">
        <v>1.1130139878328487E-3</v>
      </c>
      <c r="P48" s="95">
        <v>6.5252265954352569E-4</v>
      </c>
      <c r="Q48" s="95">
        <v>5.1383767207964016E-4</v>
      </c>
      <c r="R48" s="95">
        <v>4.0083705835358246E-4</v>
      </c>
      <c r="S48" s="95">
        <v>3.2267900543817739E-4</v>
      </c>
      <c r="T48" s="95">
        <v>7.4782010439568649E-4</v>
      </c>
      <c r="U48" s="21"/>
    </row>
    <row r="49" spans="1:21">
      <c r="A49" s="245" t="s">
        <v>410</v>
      </c>
      <c r="B49" s="222">
        <v>91.6</v>
      </c>
      <c r="C49" s="222">
        <v>164.6</v>
      </c>
      <c r="D49" s="222">
        <v>265.3</v>
      </c>
      <c r="E49" s="222">
        <v>588.29999999999995</v>
      </c>
      <c r="F49" s="222">
        <v>1650.7</v>
      </c>
      <c r="G49" s="222">
        <v>1081.0999999999999</v>
      </c>
      <c r="H49" s="222">
        <v>1431.1</v>
      </c>
      <c r="I49" s="222">
        <v>1273.0999999999999</v>
      </c>
      <c r="J49" s="222">
        <v>5362.5</v>
      </c>
      <c r="K49" s="331">
        <v>11908.4</v>
      </c>
      <c r="L49" s="95">
        <v>8.1928357407987113E-3</v>
      </c>
      <c r="M49" s="95">
        <v>7.3168888553025212E-3</v>
      </c>
      <c r="N49" s="95">
        <v>1.3357231684783429E-2</v>
      </c>
      <c r="O49" s="95">
        <v>9.9360565863742759E-3</v>
      </c>
      <c r="P49" s="95">
        <v>1.1458714405409553E-2</v>
      </c>
      <c r="Q49" s="95">
        <v>1.274105291938759E-2</v>
      </c>
      <c r="R49" s="95">
        <v>1.9780617731372824E-2</v>
      </c>
      <c r="S49" s="95">
        <v>3.7688315763609509E-2</v>
      </c>
      <c r="T49" s="95">
        <v>0.10025463274554673</v>
      </c>
      <c r="U49" s="21"/>
    </row>
    <row r="50" spans="1:21">
      <c r="A50" s="245" t="s">
        <v>411</v>
      </c>
      <c r="B50" s="222">
        <v>295.89999999999998</v>
      </c>
      <c r="C50" s="222">
        <v>1121.7</v>
      </c>
      <c r="D50" s="222">
        <v>1407</v>
      </c>
      <c r="E50" s="222">
        <v>4470.6000000000004</v>
      </c>
      <c r="F50" s="222">
        <v>7598.6</v>
      </c>
      <c r="G50" s="222">
        <v>3904</v>
      </c>
      <c r="H50" s="222">
        <v>3056.8</v>
      </c>
      <c r="I50" s="222">
        <v>1268.5999999999999</v>
      </c>
      <c r="J50" s="222">
        <v>3011.3</v>
      </c>
      <c r="K50" s="331">
        <v>26134.5</v>
      </c>
      <c r="L50" s="95">
        <v>2.6465721568802825E-2</v>
      </c>
      <c r="M50" s="95">
        <v>4.9862419374197074E-2</v>
      </c>
      <c r="N50" s="95">
        <v>7.0839144291331646E-2</v>
      </c>
      <c r="O50" s="95">
        <v>7.5505923126032382E-2</v>
      </c>
      <c r="P50" s="95">
        <v>5.274743277454718E-2</v>
      </c>
      <c r="Q50" s="95">
        <v>4.6009685133002638E-2</v>
      </c>
      <c r="R50" s="95">
        <v>4.2250990343973484E-2</v>
      </c>
      <c r="S50" s="95">
        <v>3.7555099660446956E-2</v>
      </c>
      <c r="T50" s="95">
        <v>5.6297767009168276E-2</v>
      </c>
      <c r="U50" s="21"/>
    </row>
    <row r="51" spans="1:21">
      <c r="A51" s="245" t="s">
        <v>412</v>
      </c>
      <c r="B51" s="222">
        <v>2.2000000000000002</v>
      </c>
      <c r="C51" s="222">
        <v>15.5</v>
      </c>
      <c r="D51" s="222">
        <v>16.5</v>
      </c>
      <c r="E51" s="222">
        <v>89</v>
      </c>
      <c r="F51" s="222">
        <v>366.1</v>
      </c>
      <c r="G51" s="222">
        <v>289.5</v>
      </c>
      <c r="H51" s="222">
        <v>423.7</v>
      </c>
      <c r="I51" s="222">
        <v>347.2</v>
      </c>
      <c r="J51" s="222">
        <v>394.2</v>
      </c>
      <c r="K51" s="331">
        <v>1944.1</v>
      </c>
      <c r="L51" s="95">
        <v>1.9677116408031841E-4</v>
      </c>
      <c r="M51" s="95">
        <v>6.8901444263176842E-4</v>
      </c>
      <c r="N51" s="95">
        <v>8.3073623369365459E-4</v>
      </c>
      <c r="O51" s="95">
        <v>1.5031600139168973E-3</v>
      </c>
      <c r="P51" s="95">
        <v>2.5413675070094129E-3</v>
      </c>
      <c r="Q51" s="95">
        <v>3.4118350015379774E-3</v>
      </c>
      <c r="R51" s="95">
        <v>5.8563676422211343E-3</v>
      </c>
      <c r="S51" s="95">
        <v>1.0278362448452769E-2</v>
      </c>
      <c r="T51" s="95">
        <v>7.3697671288194908E-3</v>
      </c>
      <c r="U51" s="21"/>
    </row>
    <row r="52" spans="1:21">
      <c r="A52" s="245" t="s">
        <v>413</v>
      </c>
      <c r="B52" s="222">
        <v>59.1</v>
      </c>
      <c r="C52" s="222">
        <v>134</v>
      </c>
      <c r="D52" s="222">
        <v>208.6</v>
      </c>
      <c r="E52" s="222">
        <v>1212.0999999999999</v>
      </c>
      <c r="F52" s="222">
        <v>3689.4</v>
      </c>
      <c r="G52" s="222">
        <v>2763.3</v>
      </c>
      <c r="H52" s="222">
        <v>2702.4</v>
      </c>
      <c r="I52" s="222">
        <v>1264.0999999999999</v>
      </c>
      <c r="J52" s="222">
        <v>1725.8</v>
      </c>
      <c r="K52" s="331">
        <v>13758.8</v>
      </c>
      <c r="L52" s="95">
        <v>5.2859889987030995E-3</v>
      </c>
      <c r="M52" s="95">
        <v>5.9566409879133527E-3</v>
      </c>
      <c r="N52" s="95">
        <v>1.050251989990887E-2</v>
      </c>
      <c r="O52" s="95">
        <v>2.0471688234479448E-2</v>
      </c>
      <c r="P52" s="95">
        <v>2.5610820214041319E-2</v>
      </c>
      <c r="Q52" s="95">
        <v>3.2566230258203432E-2</v>
      </c>
      <c r="R52" s="95">
        <v>3.7352485051542116E-2</v>
      </c>
      <c r="S52" s="95">
        <v>3.7421883557284402E-2</v>
      </c>
      <c r="T52" s="95">
        <v>3.2264698404151894E-2</v>
      </c>
      <c r="U52" s="21"/>
    </row>
    <row r="53" spans="1:21">
      <c r="A53" s="245" t="s">
        <v>414</v>
      </c>
      <c r="B53" s="222">
        <v>690.2</v>
      </c>
      <c r="C53" s="222">
        <v>2208.3000000000002</v>
      </c>
      <c r="D53" s="222">
        <v>977.2</v>
      </c>
      <c r="E53" s="222">
        <v>939.2</v>
      </c>
      <c r="F53" s="222">
        <v>1534.5</v>
      </c>
      <c r="G53" s="222">
        <v>831.6</v>
      </c>
      <c r="H53" s="222">
        <v>861.1</v>
      </c>
      <c r="I53" s="222">
        <v>539.5</v>
      </c>
      <c r="J53" s="222">
        <v>1815.9</v>
      </c>
      <c r="K53" s="331">
        <v>10397.4</v>
      </c>
      <c r="L53" s="95">
        <v>6.1732480658288992E-2</v>
      </c>
      <c r="M53" s="95">
        <v>9.8164554429918338E-2</v>
      </c>
      <c r="N53" s="95">
        <v>4.9199724094875108E-2</v>
      </c>
      <c r="O53" s="95">
        <v>1.586256050641292E-2</v>
      </c>
      <c r="P53" s="95">
        <v>1.0652085330527025E-2</v>
      </c>
      <c r="Q53" s="95">
        <v>9.8006286261795583E-3</v>
      </c>
      <c r="R53" s="95">
        <v>1.1902096239595513E-2</v>
      </c>
      <c r="S53" s="95">
        <v>1.5971130590265753E-2</v>
      </c>
      <c r="T53" s="95">
        <v>3.3949163189303182E-2</v>
      </c>
      <c r="U53" s="21"/>
    </row>
    <row r="54" spans="1:21">
      <c r="A54" s="250" t="s">
        <v>250</v>
      </c>
      <c r="B54" s="332">
        <v>11180.5</v>
      </c>
      <c r="C54" s="333">
        <v>22495.9</v>
      </c>
      <c r="D54" s="333">
        <v>19861.900000000001</v>
      </c>
      <c r="E54" s="333">
        <v>59208.6</v>
      </c>
      <c r="F54" s="333">
        <v>144056.29999999999</v>
      </c>
      <c r="G54" s="333">
        <v>84851.7</v>
      </c>
      <c r="H54" s="333">
        <v>72348.600000000006</v>
      </c>
      <c r="I54" s="333">
        <v>33779.699999999997</v>
      </c>
      <c r="J54" s="333">
        <v>53488.800000000003</v>
      </c>
      <c r="K54" s="331">
        <v>501271.9</v>
      </c>
      <c r="L54" s="112">
        <v>1</v>
      </c>
      <c r="M54" s="112">
        <v>1</v>
      </c>
      <c r="N54" s="112">
        <v>1</v>
      </c>
      <c r="O54" s="112">
        <v>1</v>
      </c>
      <c r="P54" s="112">
        <v>1</v>
      </c>
      <c r="Q54" s="112">
        <v>1</v>
      </c>
      <c r="R54" s="112">
        <v>1</v>
      </c>
      <c r="S54" s="112">
        <v>1</v>
      </c>
      <c r="T54" s="112">
        <v>1</v>
      </c>
      <c r="U54" s="21"/>
    </row>
    <row r="55" spans="1:21">
      <c r="A55" s="334"/>
      <c r="B55" s="21"/>
      <c r="C55" s="21"/>
      <c r="D55" s="21"/>
      <c r="E55" s="21"/>
      <c r="F55" s="21"/>
      <c r="G55" s="21"/>
      <c r="H55" s="21"/>
      <c r="I55" s="21"/>
      <c r="J55" s="21"/>
      <c r="K55" s="21"/>
      <c r="L55" s="21"/>
      <c r="M55" s="21"/>
      <c r="N55" s="21"/>
      <c r="O55" s="21"/>
      <c r="P55" s="21"/>
      <c r="Q55" s="21"/>
      <c r="R55" s="21"/>
      <c r="S55" s="21"/>
      <c r="T55" s="21"/>
      <c r="U55" s="21"/>
    </row>
    <row r="56" spans="1:21" ht="17.25">
      <c r="A56" s="184" t="s">
        <v>521</v>
      </c>
      <c r="B56" s="104"/>
      <c r="C56" s="104"/>
      <c r="D56" s="104"/>
      <c r="E56" s="104"/>
      <c r="F56" s="104"/>
      <c r="G56" s="104"/>
      <c r="H56" s="104"/>
      <c r="I56" s="104"/>
      <c r="J56" s="104"/>
      <c r="K56" s="104"/>
      <c r="L56" s="21"/>
      <c r="M56" s="21"/>
      <c r="N56" s="21"/>
      <c r="O56" s="21"/>
      <c r="P56" s="21"/>
      <c r="Q56" s="21"/>
      <c r="R56" s="21"/>
      <c r="S56" s="21"/>
      <c r="T56" s="21"/>
      <c r="U56" s="21"/>
    </row>
    <row r="57" spans="1:21" ht="43.5">
      <c r="A57" s="244" t="s">
        <v>394</v>
      </c>
      <c r="B57" s="325" t="s">
        <v>522</v>
      </c>
      <c r="C57" s="326" t="s">
        <v>523</v>
      </c>
      <c r="D57" s="326" t="s">
        <v>524</v>
      </c>
      <c r="E57" s="326" t="s">
        <v>525</v>
      </c>
      <c r="F57" s="326" t="s">
        <v>526</v>
      </c>
      <c r="G57" s="326" t="s">
        <v>527</v>
      </c>
      <c r="H57" s="326" t="s">
        <v>528</v>
      </c>
      <c r="I57" s="326" t="s">
        <v>529</v>
      </c>
      <c r="J57" s="326" t="s">
        <v>740</v>
      </c>
      <c r="K57" s="326" t="s">
        <v>530</v>
      </c>
      <c r="L57" s="21"/>
      <c r="M57" s="21"/>
      <c r="N57" s="21"/>
      <c r="O57" s="21"/>
      <c r="P57" s="21"/>
      <c r="Q57" s="21"/>
      <c r="R57" s="21"/>
      <c r="S57" s="21"/>
      <c r="T57" s="21"/>
      <c r="U57" s="21"/>
    </row>
    <row r="58" spans="1:21">
      <c r="A58" s="292" t="s">
        <v>395</v>
      </c>
      <c r="B58" s="335">
        <v>21.82</v>
      </c>
      <c r="C58" s="336">
        <v>24.34</v>
      </c>
      <c r="D58" s="336">
        <v>17.600000000000001</v>
      </c>
      <c r="E58" s="336">
        <v>9.14</v>
      </c>
      <c r="F58" s="336">
        <v>7.69</v>
      </c>
      <c r="G58" s="336">
        <v>7.54</v>
      </c>
      <c r="H58" s="336">
        <v>7.16</v>
      </c>
      <c r="I58" s="336">
        <v>6.26</v>
      </c>
      <c r="J58" s="336">
        <v>7.62</v>
      </c>
      <c r="K58" s="180">
        <v>8.1999999999999993</v>
      </c>
      <c r="L58" s="21"/>
      <c r="M58" s="21"/>
      <c r="N58" s="21"/>
      <c r="O58" s="21"/>
      <c r="P58" s="21"/>
      <c r="Q58" s="21"/>
      <c r="R58" s="21"/>
      <c r="S58" s="21"/>
      <c r="T58" s="21"/>
      <c r="U58" s="21"/>
    </row>
    <row r="59" spans="1:21">
      <c r="A59" s="245" t="s">
        <v>396</v>
      </c>
      <c r="B59" s="337">
        <v>64.08</v>
      </c>
      <c r="C59" s="235">
        <v>34.08</v>
      </c>
      <c r="D59" s="235">
        <v>7.13</v>
      </c>
      <c r="E59" s="235">
        <v>7.06</v>
      </c>
      <c r="F59" s="235">
        <v>5.56</v>
      </c>
      <c r="G59" s="235">
        <v>6.28</v>
      </c>
      <c r="H59" s="235">
        <v>7</v>
      </c>
      <c r="I59" s="235">
        <v>7.42</v>
      </c>
      <c r="J59" s="235">
        <v>6.38</v>
      </c>
      <c r="K59" s="180">
        <v>6.44</v>
      </c>
      <c r="L59" s="21"/>
      <c r="M59" s="21"/>
      <c r="N59" s="21"/>
      <c r="O59" s="21"/>
      <c r="P59" s="21"/>
      <c r="Q59" s="21"/>
      <c r="R59" s="21"/>
      <c r="S59" s="21"/>
      <c r="T59" s="21"/>
      <c r="U59" s="21"/>
    </row>
    <row r="60" spans="1:21">
      <c r="A60" s="245" t="s">
        <v>397</v>
      </c>
      <c r="B60" s="337">
        <v>8.14</v>
      </c>
      <c r="C60" s="235">
        <v>12.2</v>
      </c>
      <c r="D60" s="235">
        <v>13.28</v>
      </c>
      <c r="E60" s="235">
        <v>13.06</v>
      </c>
      <c r="F60" s="235">
        <v>15.87</v>
      </c>
      <c r="G60" s="235">
        <v>18.98</v>
      </c>
      <c r="H60" s="235">
        <v>19.55</v>
      </c>
      <c r="I60" s="235">
        <v>17.02</v>
      </c>
      <c r="J60" s="235">
        <v>15.15</v>
      </c>
      <c r="K60" s="180">
        <v>15.78</v>
      </c>
      <c r="L60" s="21"/>
      <c r="M60" s="21"/>
      <c r="N60" s="21"/>
      <c r="O60" s="21"/>
      <c r="P60" s="21"/>
      <c r="Q60" s="21"/>
      <c r="R60" s="21"/>
      <c r="S60" s="21"/>
      <c r="T60" s="21"/>
      <c r="U60" s="21"/>
    </row>
    <row r="61" spans="1:21">
      <c r="A61" s="245" t="s">
        <v>398</v>
      </c>
      <c r="B61" s="337">
        <v>43.14</v>
      </c>
      <c r="C61" s="235">
        <v>50.76</v>
      </c>
      <c r="D61" s="235">
        <v>19.100000000000001</v>
      </c>
      <c r="E61" s="235">
        <v>8.31</v>
      </c>
      <c r="F61" s="235">
        <v>7.82</v>
      </c>
      <c r="G61" s="235">
        <v>7.8</v>
      </c>
      <c r="H61" s="235">
        <v>7.7</v>
      </c>
      <c r="I61" s="235">
        <v>7.99</v>
      </c>
      <c r="J61" s="235">
        <v>10.1</v>
      </c>
      <c r="K61" s="180">
        <v>8.98</v>
      </c>
      <c r="L61" s="21"/>
      <c r="M61" s="21"/>
      <c r="N61" s="21"/>
      <c r="O61" s="21"/>
      <c r="P61" s="21"/>
      <c r="Q61" s="21"/>
      <c r="R61" s="21"/>
      <c r="S61" s="21"/>
      <c r="T61" s="21"/>
      <c r="U61" s="21"/>
    </row>
    <row r="62" spans="1:21">
      <c r="A62" s="245" t="s">
        <v>399</v>
      </c>
      <c r="B62" s="337">
        <v>5.78</v>
      </c>
      <c r="C62" s="235">
        <v>8.4600000000000009</v>
      </c>
      <c r="D62" s="235">
        <v>5.23</v>
      </c>
      <c r="E62" s="235">
        <v>4.55</v>
      </c>
      <c r="F62" s="235">
        <v>6.7</v>
      </c>
      <c r="G62" s="235">
        <v>7</v>
      </c>
      <c r="H62" s="235">
        <v>6.53</v>
      </c>
      <c r="I62" s="235">
        <v>6.53</v>
      </c>
      <c r="J62" s="235">
        <v>4.7699999999999996</v>
      </c>
      <c r="K62" s="180">
        <v>6.01</v>
      </c>
      <c r="L62" s="21"/>
      <c r="M62" s="21"/>
      <c r="N62" s="21"/>
      <c r="O62" s="21"/>
      <c r="P62" s="21"/>
      <c r="Q62" s="21"/>
      <c r="R62" s="21"/>
      <c r="S62" s="21"/>
      <c r="T62" s="21"/>
      <c r="U62" s="21"/>
    </row>
    <row r="63" spans="1:21">
      <c r="A63" s="245" t="s">
        <v>400</v>
      </c>
      <c r="B63" s="337">
        <v>20.309999999999999</v>
      </c>
      <c r="C63" s="235">
        <v>43.44</v>
      </c>
      <c r="D63" s="235">
        <v>29.79</v>
      </c>
      <c r="E63" s="235">
        <v>17.600000000000001</v>
      </c>
      <c r="F63" s="235">
        <v>17.98</v>
      </c>
      <c r="G63" s="235">
        <v>17.23</v>
      </c>
      <c r="H63" s="235">
        <v>13.59</v>
      </c>
      <c r="I63" s="235">
        <v>10.1</v>
      </c>
      <c r="J63" s="235">
        <v>15.79</v>
      </c>
      <c r="K63" s="180">
        <v>16.78</v>
      </c>
      <c r="L63" s="21"/>
      <c r="M63" s="21"/>
      <c r="N63" s="21"/>
      <c r="O63" s="21"/>
      <c r="P63" s="21"/>
      <c r="Q63" s="21"/>
      <c r="R63" s="21"/>
      <c r="S63" s="21"/>
      <c r="T63" s="21"/>
      <c r="U63" s="21"/>
    </row>
    <row r="64" spans="1:21">
      <c r="A64" s="245" t="s">
        <v>455</v>
      </c>
      <c r="B64" s="337">
        <v>49.46</v>
      </c>
      <c r="C64" s="235">
        <v>21.97</v>
      </c>
      <c r="D64" s="235">
        <v>8.2200000000000006</v>
      </c>
      <c r="E64" s="235">
        <v>9</v>
      </c>
      <c r="F64" s="235">
        <v>9.15</v>
      </c>
      <c r="G64" s="235">
        <v>9.0299999999999994</v>
      </c>
      <c r="H64" s="235">
        <v>9.34</v>
      </c>
      <c r="I64" s="235">
        <v>9.15</v>
      </c>
      <c r="J64" s="235">
        <v>9.91</v>
      </c>
      <c r="K64" s="180">
        <v>9.25</v>
      </c>
      <c r="L64" s="21"/>
      <c r="M64" s="21"/>
      <c r="N64" s="21"/>
      <c r="O64" s="21"/>
      <c r="P64" s="21"/>
      <c r="Q64" s="21"/>
      <c r="R64" s="21"/>
      <c r="S64" s="21"/>
      <c r="T64" s="21"/>
      <c r="U64" s="21"/>
    </row>
    <row r="65" spans="1:21">
      <c r="A65" s="245" t="s">
        <v>520</v>
      </c>
      <c r="B65" s="337">
        <v>95.2</v>
      </c>
      <c r="C65" s="235">
        <v>46.16</v>
      </c>
      <c r="D65" s="235">
        <v>62.54</v>
      </c>
      <c r="E65" s="235">
        <v>71.849999999999994</v>
      </c>
      <c r="F65" s="235">
        <v>64.709999999999994</v>
      </c>
      <c r="G65" s="235">
        <v>77.23</v>
      </c>
      <c r="H65" s="235">
        <v>89.57</v>
      </c>
      <c r="I65" s="235">
        <v>75.03</v>
      </c>
      <c r="J65" s="235">
        <v>61.42</v>
      </c>
      <c r="K65" s="180">
        <v>71.680000000000007</v>
      </c>
      <c r="L65" s="21"/>
      <c r="M65" s="21"/>
      <c r="N65" s="21"/>
      <c r="O65" s="21"/>
      <c r="P65" s="21"/>
      <c r="Q65" s="21"/>
      <c r="R65" s="21"/>
      <c r="S65" s="21"/>
      <c r="T65" s="21"/>
      <c r="U65" s="21"/>
    </row>
    <row r="66" spans="1:21">
      <c r="A66" s="245" t="s">
        <v>403</v>
      </c>
      <c r="B66" s="337">
        <v>77.2</v>
      </c>
      <c r="C66" s="235">
        <v>78.290000000000006</v>
      </c>
      <c r="D66" s="235">
        <v>33.11</v>
      </c>
      <c r="E66" s="235">
        <v>13.16</v>
      </c>
      <c r="F66" s="235">
        <v>11.67</v>
      </c>
      <c r="G66" s="235">
        <v>11.59</v>
      </c>
      <c r="H66" s="235">
        <v>13.42</v>
      </c>
      <c r="I66" s="235">
        <v>16.86</v>
      </c>
      <c r="J66" s="235">
        <v>16.72</v>
      </c>
      <c r="K66" s="180">
        <v>16.93</v>
      </c>
      <c r="L66" s="21"/>
      <c r="M66" s="21"/>
      <c r="N66" s="21"/>
      <c r="O66" s="21"/>
      <c r="P66" s="21"/>
      <c r="Q66" s="21"/>
      <c r="R66" s="21"/>
      <c r="S66" s="21"/>
      <c r="T66" s="21"/>
      <c r="U66" s="21"/>
    </row>
    <row r="67" spans="1:21">
      <c r="A67" s="245" t="s">
        <v>404</v>
      </c>
      <c r="B67" s="337">
        <v>5.76</v>
      </c>
      <c r="C67" s="235">
        <v>10.63</v>
      </c>
      <c r="D67" s="235">
        <v>6.86</v>
      </c>
      <c r="E67" s="235">
        <v>5.07</v>
      </c>
      <c r="F67" s="235">
        <v>5.67</v>
      </c>
      <c r="G67" s="235">
        <v>5.37</v>
      </c>
      <c r="H67" s="235">
        <v>4.97</v>
      </c>
      <c r="I67" s="235">
        <v>4.29</v>
      </c>
      <c r="J67" s="235">
        <v>6.37</v>
      </c>
      <c r="K67" s="180">
        <v>5.5</v>
      </c>
      <c r="L67" s="21"/>
      <c r="M67" s="21"/>
      <c r="N67" s="21"/>
      <c r="O67" s="21"/>
      <c r="P67" s="21"/>
      <c r="Q67" s="21"/>
      <c r="R67" s="21"/>
      <c r="S67" s="21"/>
      <c r="T67" s="21"/>
      <c r="U67" s="21"/>
    </row>
    <row r="68" spans="1:21">
      <c r="A68" s="245" t="s">
        <v>405</v>
      </c>
      <c r="B68" s="337">
        <v>9.6199999999999992</v>
      </c>
      <c r="C68" s="235">
        <v>13.89</v>
      </c>
      <c r="D68" s="235">
        <v>11.18</v>
      </c>
      <c r="E68" s="235">
        <v>11.52</v>
      </c>
      <c r="F68" s="235">
        <v>10.53</v>
      </c>
      <c r="G68" s="235">
        <v>10.55</v>
      </c>
      <c r="H68" s="235">
        <v>10.35</v>
      </c>
      <c r="I68" s="235">
        <v>10.02</v>
      </c>
      <c r="J68" s="235">
        <v>10.02</v>
      </c>
      <c r="K68" s="180">
        <v>10.5</v>
      </c>
      <c r="L68" s="21"/>
      <c r="M68" s="21"/>
      <c r="N68" s="21"/>
      <c r="O68" s="21"/>
      <c r="P68" s="21"/>
      <c r="Q68" s="21"/>
      <c r="R68" s="21"/>
      <c r="S68" s="21"/>
      <c r="T68" s="21"/>
      <c r="U68" s="21"/>
    </row>
    <row r="69" spans="1:21">
      <c r="A69" s="245" t="s">
        <v>406</v>
      </c>
      <c r="B69" s="337">
        <v>7.95</v>
      </c>
      <c r="C69" s="235">
        <v>5.98</v>
      </c>
      <c r="D69" s="235">
        <v>6.8</v>
      </c>
      <c r="E69" s="235">
        <v>7.52</v>
      </c>
      <c r="F69" s="235">
        <v>8.25</v>
      </c>
      <c r="G69" s="235">
        <v>8.81</v>
      </c>
      <c r="H69" s="235">
        <v>8.89</v>
      </c>
      <c r="I69" s="235">
        <v>8.67</v>
      </c>
      <c r="J69" s="235">
        <v>6.68</v>
      </c>
      <c r="K69" s="180">
        <v>7.89</v>
      </c>
      <c r="L69" s="21"/>
      <c r="M69" s="21"/>
      <c r="N69" s="21"/>
      <c r="O69" s="21"/>
      <c r="P69" s="21"/>
      <c r="Q69" s="21"/>
      <c r="R69" s="21"/>
      <c r="S69" s="21"/>
      <c r="T69" s="21"/>
      <c r="U69" s="21"/>
    </row>
    <row r="70" spans="1:21">
      <c r="A70" s="245" t="s">
        <v>407</v>
      </c>
      <c r="B70" s="337">
        <v>5.66</v>
      </c>
      <c r="C70" s="235">
        <v>7.82</v>
      </c>
      <c r="D70" s="235">
        <v>10.81</v>
      </c>
      <c r="E70" s="235">
        <v>11.24</v>
      </c>
      <c r="F70" s="235">
        <v>10.57</v>
      </c>
      <c r="G70" s="235">
        <v>9.6300000000000008</v>
      </c>
      <c r="H70" s="235">
        <v>8.8699999999999992</v>
      </c>
      <c r="I70" s="235">
        <v>7.72</v>
      </c>
      <c r="J70" s="235">
        <v>8.7799999999999994</v>
      </c>
      <c r="K70" s="180">
        <v>9.6</v>
      </c>
      <c r="L70" s="21"/>
      <c r="M70" s="21"/>
      <c r="N70" s="21"/>
      <c r="O70" s="21"/>
      <c r="P70" s="21"/>
      <c r="Q70" s="21"/>
      <c r="R70" s="21"/>
      <c r="S70" s="21"/>
      <c r="T70" s="21"/>
      <c r="U70" s="21"/>
    </row>
    <row r="71" spans="1:21">
      <c r="A71" s="245" t="s">
        <v>717</v>
      </c>
      <c r="B71" s="337">
        <v>18.260000000000002</v>
      </c>
      <c r="C71" s="235">
        <v>23.68</v>
      </c>
      <c r="D71" s="235">
        <v>20.79</v>
      </c>
      <c r="E71" s="235">
        <v>15.6</v>
      </c>
      <c r="F71" s="235">
        <v>16.53</v>
      </c>
      <c r="G71" s="235">
        <v>16.79</v>
      </c>
      <c r="H71" s="235">
        <v>17.760000000000002</v>
      </c>
      <c r="I71" s="235">
        <v>19.100000000000001</v>
      </c>
      <c r="J71" s="235">
        <v>51.86</v>
      </c>
      <c r="K71" s="180">
        <v>20.61</v>
      </c>
      <c r="L71" s="21"/>
      <c r="M71" s="21"/>
      <c r="N71" s="21"/>
      <c r="O71" s="21"/>
      <c r="P71" s="21"/>
      <c r="Q71" s="21"/>
      <c r="R71" s="21"/>
      <c r="S71" s="21"/>
      <c r="T71" s="21"/>
      <c r="U71" s="21"/>
    </row>
    <row r="72" spans="1:21">
      <c r="A72" s="245" t="s">
        <v>408</v>
      </c>
      <c r="B72" s="337">
        <v>4.16</v>
      </c>
      <c r="C72" s="235">
        <v>4.25</v>
      </c>
      <c r="D72" s="235">
        <v>15.31</v>
      </c>
      <c r="E72" s="235">
        <v>40.36</v>
      </c>
      <c r="F72" s="235">
        <v>46.49</v>
      </c>
      <c r="G72" s="235">
        <v>42.51</v>
      </c>
      <c r="H72" s="235">
        <v>37.590000000000003</v>
      </c>
      <c r="I72" s="235">
        <v>33.01</v>
      </c>
      <c r="J72" s="235">
        <v>30.95</v>
      </c>
      <c r="K72" s="180">
        <v>35.5</v>
      </c>
      <c r="L72" s="21"/>
      <c r="M72" s="21"/>
      <c r="N72" s="21"/>
      <c r="O72" s="21"/>
      <c r="P72" s="21"/>
      <c r="Q72" s="21"/>
      <c r="R72" s="21"/>
      <c r="S72" s="21"/>
      <c r="T72" s="21"/>
      <c r="U72" s="21"/>
    </row>
    <row r="73" spans="1:21">
      <c r="A73" s="245" t="s">
        <v>409</v>
      </c>
      <c r="B73" s="337">
        <v>8.31</v>
      </c>
      <c r="C73" s="235">
        <v>8.6999999999999993</v>
      </c>
      <c r="D73" s="235">
        <v>8.15</v>
      </c>
      <c r="E73" s="235">
        <v>8.84</v>
      </c>
      <c r="F73" s="235">
        <v>8.77</v>
      </c>
      <c r="G73" s="235">
        <v>9.39</v>
      </c>
      <c r="H73" s="235">
        <v>9.4499999999999993</v>
      </c>
      <c r="I73" s="235">
        <v>8.5</v>
      </c>
      <c r="J73" s="235">
        <v>10.88</v>
      </c>
      <c r="K73" s="180">
        <v>8.99</v>
      </c>
      <c r="L73" s="21"/>
      <c r="M73" s="21"/>
      <c r="N73" s="21"/>
      <c r="O73" s="21"/>
      <c r="P73" s="21"/>
      <c r="Q73" s="21"/>
      <c r="R73" s="21"/>
      <c r="S73" s="21"/>
      <c r="T73" s="21"/>
      <c r="U73" s="21"/>
    </row>
    <row r="74" spans="1:21">
      <c r="A74" s="245" t="s">
        <v>410</v>
      </c>
      <c r="B74" s="337">
        <v>28.8</v>
      </c>
      <c r="C74" s="235">
        <v>23.88</v>
      </c>
      <c r="D74" s="235">
        <v>38.72</v>
      </c>
      <c r="E74" s="235">
        <v>31.65</v>
      </c>
      <c r="F74" s="235">
        <v>37.97</v>
      </c>
      <c r="G74" s="235">
        <v>36.130000000000003</v>
      </c>
      <c r="H74" s="235">
        <v>32.6</v>
      </c>
      <c r="I74" s="235">
        <v>27.22</v>
      </c>
      <c r="J74" s="235">
        <v>44.02</v>
      </c>
      <c r="K74" s="180">
        <v>37.049999999999997</v>
      </c>
      <c r="L74" s="21"/>
      <c r="M74" s="21"/>
      <c r="N74" s="21"/>
      <c r="O74" s="21"/>
      <c r="P74" s="21"/>
      <c r="Q74" s="21"/>
      <c r="R74" s="21"/>
      <c r="S74" s="21"/>
      <c r="T74" s="21"/>
      <c r="U74" s="21"/>
    </row>
    <row r="75" spans="1:21">
      <c r="A75" s="245" t="s">
        <v>411</v>
      </c>
      <c r="B75" s="337">
        <v>9.27</v>
      </c>
      <c r="C75" s="235">
        <v>18.579999999999998</v>
      </c>
      <c r="D75" s="235">
        <v>28.47</v>
      </c>
      <c r="E75" s="235">
        <v>29.05</v>
      </c>
      <c r="F75" s="235">
        <v>24</v>
      </c>
      <c r="G75" s="235">
        <v>19.61</v>
      </c>
      <c r="H75" s="235">
        <v>17.420000000000002</v>
      </c>
      <c r="I75" s="235">
        <v>14.45</v>
      </c>
      <c r="J75" s="235">
        <v>22.8</v>
      </c>
      <c r="K75" s="180">
        <v>21.66</v>
      </c>
      <c r="L75" s="21"/>
      <c r="M75" s="21"/>
      <c r="N75" s="21"/>
      <c r="O75" s="21"/>
      <c r="P75" s="21"/>
      <c r="Q75" s="21"/>
      <c r="R75" s="21"/>
      <c r="S75" s="21"/>
      <c r="T75" s="21"/>
      <c r="U75" s="21"/>
    </row>
    <row r="76" spans="1:21">
      <c r="A76" s="245" t="s">
        <v>412</v>
      </c>
      <c r="B76" s="337">
        <v>40.380000000000003</v>
      </c>
      <c r="C76" s="235">
        <v>37.5</v>
      </c>
      <c r="D76" s="235">
        <v>33.31</v>
      </c>
      <c r="E76" s="235">
        <v>40</v>
      </c>
      <c r="F76" s="235">
        <v>36.909999999999997</v>
      </c>
      <c r="G76" s="235">
        <v>30.5</v>
      </c>
      <c r="H76" s="235">
        <v>27.55</v>
      </c>
      <c r="I76" s="235">
        <v>26.6</v>
      </c>
      <c r="J76" s="235">
        <v>28.79</v>
      </c>
      <c r="K76" s="180">
        <v>30.03</v>
      </c>
      <c r="L76" s="21"/>
      <c r="M76" s="21"/>
      <c r="N76" s="21"/>
      <c r="O76" s="21"/>
      <c r="P76" s="21"/>
      <c r="Q76" s="21"/>
      <c r="R76" s="21"/>
      <c r="S76" s="21"/>
      <c r="T76" s="21"/>
      <c r="U76" s="21"/>
    </row>
    <row r="77" spans="1:21">
      <c r="A77" s="245" t="s">
        <v>413</v>
      </c>
      <c r="B77" s="337">
        <v>49.81</v>
      </c>
      <c r="C77" s="235">
        <v>56.12</v>
      </c>
      <c r="D77" s="235">
        <v>70.53</v>
      </c>
      <c r="E77" s="235">
        <v>78.28</v>
      </c>
      <c r="F77" s="235">
        <v>78.52</v>
      </c>
      <c r="G77" s="235">
        <v>74.87</v>
      </c>
      <c r="H77" s="235">
        <v>58.4</v>
      </c>
      <c r="I77" s="235">
        <v>35.159999999999997</v>
      </c>
      <c r="J77" s="235">
        <v>62.24</v>
      </c>
      <c r="K77" s="180">
        <v>63.74</v>
      </c>
      <c r="L77" s="21"/>
      <c r="M77" s="21"/>
      <c r="N77" s="21"/>
      <c r="O77" s="21"/>
      <c r="P77" s="21"/>
      <c r="Q77" s="21"/>
      <c r="R77" s="21"/>
      <c r="S77" s="21"/>
      <c r="T77" s="21"/>
      <c r="U77" s="21"/>
    </row>
    <row r="78" spans="1:21">
      <c r="A78" s="245" t="s">
        <v>414</v>
      </c>
      <c r="B78" s="337">
        <v>215.54</v>
      </c>
      <c r="C78" s="235">
        <v>275.42</v>
      </c>
      <c r="D78" s="235">
        <v>211.1</v>
      </c>
      <c r="E78" s="235">
        <v>130.35</v>
      </c>
      <c r="F78" s="235">
        <v>107.83</v>
      </c>
      <c r="G78" s="235">
        <v>109.23</v>
      </c>
      <c r="H78" s="235">
        <v>102.53</v>
      </c>
      <c r="I78" s="235">
        <v>90.75</v>
      </c>
      <c r="J78" s="235">
        <v>205.84</v>
      </c>
      <c r="K78" s="180">
        <v>152.76</v>
      </c>
      <c r="L78" s="21"/>
      <c r="M78" s="21"/>
      <c r="N78" s="21"/>
      <c r="O78" s="21"/>
      <c r="P78" s="21"/>
      <c r="Q78" s="21"/>
      <c r="R78" s="21"/>
      <c r="S78" s="21"/>
      <c r="T78" s="21"/>
      <c r="U78" s="21"/>
    </row>
    <row r="79" spans="1:21">
      <c r="A79" s="250" t="s">
        <v>250</v>
      </c>
      <c r="B79" s="338">
        <v>22.33</v>
      </c>
      <c r="C79" s="339">
        <v>24.55</v>
      </c>
      <c r="D79" s="339">
        <v>16.68</v>
      </c>
      <c r="E79" s="339">
        <v>10.66</v>
      </c>
      <c r="F79" s="339">
        <v>10.23</v>
      </c>
      <c r="G79" s="339">
        <v>10.3</v>
      </c>
      <c r="H79" s="339">
        <v>10.210000000000001</v>
      </c>
      <c r="I79" s="339">
        <v>10.16</v>
      </c>
      <c r="J79" s="339">
        <v>11.89</v>
      </c>
      <c r="K79" s="180">
        <v>11.05</v>
      </c>
      <c r="L79" s="21"/>
      <c r="M79" s="21"/>
      <c r="N79" s="21"/>
      <c r="O79" s="21"/>
      <c r="P79" s="21"/>
      <c r="Q79" s="21"/>
      <c r="R79" s="21"/>
      <c r="S79" s="21"/>
      <c r="T79" s="21"/>
      <c r="U79" s="21"/>
    </row>
    <row r="80" spans="1:21">
      <c r="A80" s="21"/>
      <c r="B80" s="21"/>
      <c r="C80" s="21"/>
      <c r="D80" s="21"/>
      <c r="E80" s="21"/>
      <c r="F80" s="21"/>
      <c r="G80" s="21"/>
      <c r="H80" s="21"/>
      <c r="I80" s="21"/>
      <c r="J80" s="21"/>
      <c r="K80" s="21"/>
      <c r="L80" s="21"/>
      <c r="M80" s="21"/>
      <c r="N80" s="21"/>
      <c r="O80" s="21"/>
      <c r="P80" s="21"/>
      <c r="Q80" s="21"/>
      <c r="R80" s="21"/>
      <c r="S80" s="21"/>
      <c r="T80" s="21"/>
      <c r="U80" s="21"/>
    </row>
    <row r="81" spans="1:21" ht="17.25">
      <c r="A81" s="184" t="s">
        <v>531</v>
      </c>
      <c r="B81" s="21"/>
      <c r="C81" s="21"/>
      <c r="D81" s="21"/>
      <c r="E81" s="21"/>
      <c r="F81" s="21"/>
      <c r="G81" s="21"/>
      <c r="H81" s="21"/>
      <c r="I81" s="21"/>
      <c r="J81" s="21"/>
      <c r="K81" s="21"/>
      <c r="L81" s="21"/>
      <c r="M81" s="21"/>
      <c r="N81" s="21"/>
      <c r="O81" s="21"/>
      <c r="P81" s="21"/>
      <c r="Q81" s="21"/>
      <c r="R81" s="21"/>
      <c r="S81" s="21"/>
      <c r="T81" s="21"/>
      <c r="U81" s="21"/>
    </row>
    <row r="82" spans="1:21" ht="28.5">
      <c r="A82" s="244" t="s">
        <v>394</v>
      </c>
      <c r="B82" s="328" t="s">
        <v>501</v>
      </c>
      <c r="C82" s="329" t="s">
        <v>502</v>
      </c>
      <c r="D82" s="329" t="s">
        <v>503</v>
      </c>
      <c r="E82" s="329" t="s">
        <v>504</v>
      </c>
      <c r="F82" s="329" t="s">
        <v>505</v>
      </c>
      <c r="G82" s="329" t="s">
        <v>506</v>
      </c>
      <c r="H82" s="329" t="s">
        <v>507</v>
      </c>
      <c r="I82" s="329" t="s">
        <v>508</v>
      </c>
      <c r="J82" s="327" t="s">
        <v>509</v>
      </c>
      <c r="K82" s="325" t="s">
        <v>487</v>
      </c>
      <c r="L82" s="326" t="s">
        <v>488</v>
      </c>
      <c r="M82" s="326" t="s">
        <v>489</v>
      </c>
      <c r="N82" s="326" t="s">
        <v>490</v>
      </c>
      <c r="O82" s="326" t="s">
        <v>491</v>
      </c>
      <c r="P82" s="326" t="s">
        <v>492</v>
      </c>
      <c r="Q82" s="326" t="s">
        <v>493</v>
      </c>
      <c r="R82" s="326" t="s">
        <v>494</v>
      </c>
      <c r="S82" s="21"/>
      <c r="T82" s="21"/>
      <c r="U82" s="21"/>
    </row>
    <row r="83" spans="1:21">
      <c r="A83" s="245" t="s">
        <v>395</v>
      </c>
      <c r="B83" s="299">
        <v>26.7</v>
      </c>
      <c r="C83" s="299">
        <v>30.8</v>
      </c>
      <c r="D83" s="299">
        <v>31.1</v>
      </c>
      <c r="E83" s="299">
        <v>223.3</v>
      </c>
      <c r="F83" s="299">
        <v>621.20000000000005</v>
      </c>
      <c r="G83" s="299">
        <v>358.8</v>
      </c>
      <c r="H83" s="299">
        <v>288.5</v>
      </c>
      <c r="I83" s="299">
        <v>120.7</v>
      </c>
      <c r="J83" s="285">
        <v>1701.1</v>
      </c>
      <c r="K83" s="95">
        <v>0.10148232611174457</v>
      </c>
      <c r="L83" s="95">
        <v>6.2398703403565639E-2</v>
      </c>
      <c r="M83" s="95">
        <v>6.2026326286398092E-2</v>
      </c>
      <c r="N83" s="95">
        <v>0.10484552540144614</v>
      </c>
      <c r="O83" s="95">
        <v>0.10171600733560389</v>
      </c>
      <c r="P83" s="95">
        <v>9.0830844007898343E-2</v>
      </c>
      <c r="Q83" s="95">
        <v>9.2060756908545524E-2</v>
      </c>
      <c r="R83" s="95">
        <v>0.10381902632031655</v>
      </c>
      <c r="S83" s="21"/>
      <c r="T83" s="21"/>
      <c r="U83" s="21"/>
    </row>
    <row r="84" spans="1:21">
      <c r="A84" s="245" t="s">
        <v>396</v>
      </c>
      <c r="B84" s="299">
        <v>1.5</v>
      </c>
      <c r="C84" s="299">
        <v>4.5999999999999996</v>
      </c>
      <c r="D84" s="299">
        <v>16</v>
      </c>
      <c r="E84" s="299">
        <v>204.7</v>
      </c>
      <c r="F84" s="299">
        <v>1711.4</v>
      </c>
      <c r="G84" s="299">
        <v>1463.1</v>
      </c>
      <c r="H84" s="299">
        <v>1175.8</v>
      </c>
      <c r="I84" s="299">
        <v>387.4</v>
      </c>
      <c r="J84" s="285">
        <v>4964.5</v>
      </c>
      <c r="K84" s="95">
        <v>5.7012542759407063E-3</v>
      </c>
      <c r="L84" s="95">
        <v>9.3192868719611018E-3</v>
      </c>
      <c r="M84" s="95">
        <v>3.1910650179497409E-2</v>
      </c>
      <c r="N84" s="95">
        <v>9.6112311015118773E-2</v>
      </c>
      <c r="O84" s="95">
        <v>0.28022661776264085</v>
      </c>
      <c r="P84" s="95">
        <v>0.37038630955394664</v>
      </c>
      <c r="Q84" s="95">
        <v>0.37519943838151759</v>
      </c>
      <c r="R84" s="95">
        <v>0.33321864785824878</v>
      </c>
      <c r="S84" s="21"/>
      <c r="T84" s="21"/>
      <c r="U84" s="21"/>
    </row>
    <row r="85" spans="1:21">
      <c r="A85" s="245" t="s">
        <v>397</v>
      </c>
      <c r="B85" s="299">
        <v>40.9</v>
      </c>
      <c r="C85" s="299">
        <v>137.30000000000001</v>
      </c>
      <c r="D85" s="299">
        <v>86.2</v>
      </c>
      <c r="E85" s="299">
        <v>198.3</v>
      </c>
      <c r="F85" s="299">
        <v>386.5</v>
      </c>
      <c r="G85" s="299">
        <v>224.5</v>
      </c>
      <c r="H85" s="299">
        <v>156.30000000000001</v>
      </c>
      <c r="I85" s="299">
        <v>47.2</v>
      </c>
      <c r="J85" s="285">
        <v>1277.0999999999999</v>
      </c>
      <c r="K85" s="95">
        <v>0.15545419992398327</v>
      </c>
      <c r="L85" s="95">
        <v>0.27816045380875204</v>
      </c>
      <c r="M85" s="95">
        <v>0.17191862784204229</v>
      </c>
      <c r="N85" s="95">
        <v>9.3107334021973895E-2</v>
      </c>
      <c r="O85" s="95">
        <v>6.3285957558291861E-2</v>
      </c>
      <c r="P85" s="95">
        <v>5.6832565439724571E-2</v>
      </c>
      <c r="Q85" s="95">
        <v>4.9875550449932991E-2</v>
      </c>
      <c r="R85" s="95">
        <v>4.0598658179941516E-2</v>
      </c>
      <c r="S85" s="21"/>
      <c r="T85" s="21"/>
      <c r="U85" s="21"/>
    </row>
    <row r="86" spans="1:21">
      <c r="A86" s="245" t="s">
        <v>398</v>
      </c>
      <c r="B86" s="299">
        <v>7.8</v>
      </c>
      <c r="C86" s="299">
        <v>86.2</v>
      </c>
      <c r="D86" s="299">
        <v>143.19999999999999</v>
      </c>
      <c r="E86" s="299">
        <v>821.4</v>
      </c>
      <c r="F86" s="299">
        <v>1587.4</v>
      </c>
      <c r="G86" s="299">
        <v>669.8</v>
      </c>
      <c r="H86" s="299">
        <v>440.5</v>
      </c>
      <c r="I86" s="299">
        <v>162.80000000000001</v>
      </c>
      <c r="J86" s="285">
        <v>3919.1</v>
      </c>
      <c r="K86" s="95">
        <v>2.9646522234891674E-2</v>
      </c>
      <c r="L86" s="95">
        <v>0.17463533225283631</v>
      </c>
      <c r="M86" s="95">
        <v>0.2856003191065018</v>
      </c>
      <c r="N86" s="95">
        <v>0.38567001596394024</v>
      </c>
      <c r="O86" s="95">
        <v>0.25992271417343465</v>
      </c>
      <c r="P86" s="95">
        <v>0.16956103488430965</v>
      </c>
      <c r="Q86" s="95">
        <v>0.1405641712936371</v>
      </c>
      <c r="R86" s="95">
        <v>0.14003096507827287</v>
      </c>
      <c r="S86" s="21"/>
      <c r="T86" s="21"/>
      <c r="U86" s="21"/>
    </row>
    <row r="87" spans="1:21">
      <c r="A87" s="245" t="s">
        <v>399</v>
      </c>
      <c r="B87" s="299">
        <v>59.1</v>
      </c>
      <c r="C87" s="299">
        <v>65.8</v>
      </c>
      <c r="D87" s="299">
        <v>47.6</v>
      </c>
      <c r="E87" s="299">
        <v>103.1</v>
      </c>
      <c r="F87" s="299">
        <v>156.4</v>
      </c>
      <c r="G87" s="299">
        <v>95.4</v>
      </c>
      <c r="H87" s="299">
        <v>79.7</v>
      </c>
      <c r="I87" s="299">
        <v>33.9</v>
      </c>
      <c r="J87" s="285">
        <v>640.9</v>
      </c>
      <c r="K87" s="95">
        <v>0.22462941847206383</v>
      </c>
      <c r="L87" s="95">
        <v>0.13330632090761749</v>
      </c>
      <c r="M87" s="95">
        <v>9.4934184284004797E-2</v>
      </c>
      <c r="N87" s="95">
        <v>4.8408301248943554E-2</v>
      </c>
      <c r="O87" s="95">
        <v>2.5609117107676188E-2</v>
      </c>
      <c r="P87" s="95">
        <v>2.4150675915143541E-2</v>
      </c>
      <c r="Q87" s="95">
        <v>2.5432382411130258E-2</v>
      </c>
      <c r="R87" s="95">
        <v>2.9158782040254603E-2</v>
      </c>
      <c r="S87" s="21"/>
      <c r="T87" s="21"/>
      <c r="U87" s="21"/>
    </row>
    <row r="88" spans="1:21">
      <c r="A88" s="245" t="s">
        <v>400</v>
      </c>
      <c r="B88" s="299">
        <v>5.9</v>
      </c>
      <c r="C88" s="299">
        <v>23.2</v>
      </c>
      <c r="D88" s="299">
        <v>26.9</v>
      </c>
      <c r="E88" s="299">
        <v>116</v>
      </c>
      <c r="F88" s="299">
        <v>512.9</v>
      </c>
      <c r="G88" s="299">
        <v>399.5</v>
      </c>
      <c r="H88" s="299">
        <v>328.7</v>
      </c>
      <c r="I88" s="299">
        <v>109.7</v>
      </c>
      <c r="J88" s="285">
        <v>1522.7</v>
      </c>
      <c r="K88" s="95">
        <v>2.2424933485366779E-2</v>
      </c>
      <c r="L88" s="95">
        <v>4.7001620745542948E-2</v>
      </c>
      <c r="M88" s="95">
        <v>5.3649780614280017E-2</v>
      </c>
      <c r="N88" s="95">
        <v>5.446520800075124E-2</v>
      </c>
      <c r="O88" s="95">
        <v>8.398283992664396E-2</v>
      </c>
      <c r="P88" s="95">
        <v>0.10113411979140297</v>
      </c>
      <c r="Q88" s="95">
        <v>0.10488863360776053</v>
      </c>
      <c r="R88" s="95">
        <v>9.4357474625838642E-2</v>
      </c>
      <c r="S88" s="21"/>
      <c r="T88" s="21"/>
      <c r="U88" s="21"/>
    </row>
    <row r="89" spans="1:21">
      <c r="A89" s="245" t="s">
        <v>455</v>
      </c>
      <c r="B89" s="299">
        <v>0.2</v>
      </c>
      <c r="C89" s="299">
        <v>1.3</v>
      </c>
      <c r="D89" s="299">
        <v>1.5</v>
      </c>
      <c r="E89" s="299">
        <v>16.7</v>
      </c>
      <c r="F89" s="299">
        <v>128.9</v>
      </c>
      <c r="G89" s="299">
        <v>135.1</v>
      </c>
      <c r="H89" s="299">
        <v>124.4</v>
      </c>
      <c r="I89" s="299">
        <v>44.8</v>
      </c>
      <c r="J89" s="285">
        <v>452.9</v>
      </c>
      <c r="K89" s="95">
        <v>7.6016723679209425E-4</v>
      </c>
      <c r="L89" s="95">
        <v>2.6337115072933548E-3</v>
      </c>
      <c r="M89" s="95">
        <v>2.9916234543278819E-3</v>
      </c>
      <c r="N89" s="95">
        <v>7.8411118414874626E-3</v>
      </c>
      <c r="O89" s="95">
        <v>2.1106235263295782E-2</v>
      </c>
      <c r="P89" s="95">
        <v>3.4200799959495723E-2</v>
      </c>
      <c r="Q89" s="95">
        <v>3.9696215457272317E-2</v>
      </c>
      <c r="R89" s="95">
        <v>3.8534319628419064E-2</v>
      </c>
      <c r="S89" s="21"/>
      <c r="T89" s="21"/>
      <c r="U89" s="21"/>
    </row>
    <row r="90" spans="1:21">
      <c r="A90" s="245" t="s">
        <v>520</v>
      </c>
      <c r="B90" s="299">
        <v>0</v>
      </c>
      <c r="C90" s="299">
        <v>0.7</v>
      </c>
      <c r="D90" s="299">
        <v>2.5</v>
      </c>
      <c r="E90" s="299">
        <v>9.8000000000000007</v>
      </c>
      <c r="F90" s="299">
        <v>21</v>
      </c>
      <c r="G90" s="299">
        <v>14.8</v>
      </c>
      <c r="H90" s="299">
        <v>11.9</v>
      </c>
      <c r="I90" s="299">
        <v>5.5</v>
      </c>
      <c r="J90" s="285">
        <v>66.3</v>
      </c>
      <c r="K90" s="95">
        <v>0</v>
      </c>
      <c r="L90" s="95">
        <v>1.4181523500810371E-3</v>
      </c>
      <c r="M90" s="95">
        <v>4.9860390905464699E-3</v>
      </c>
      <c r="N90" s="95">
        <v>4.6013710207531222E-3</v>
      </c>
      <c r="O90" s="95">
        <v>3.4385643175268536E-3</v>
      </c>
      <c r="P90" s="95">
        <v>3.7466457394562305E-3</v>
      </c>
      <c r="Q90" s="95">
        <v>3.7973067840959855E-3</v>
      </c>
      <c r="R90" s="95">
        <v>4.7307758472389478E-3</v>
      </c>
      <c r="S90" s="21"/>
      <c r="T90" s="21"/>
      <c r="U90" s="21"/>
    </row>
    <row r="91" spans="1:21">
      <c r="A91" s="245" t="s">
        <v>403</v>
      </c>
      <c r="B91" s="299">
        <v>39.9</v>
      </c>
      <c r="C91" s="299">
        <v>17.899999999999999</v>
      </c>
      <c r="D91" s="299">
        <v>17.399999999999999</v>
      </c>
      <c r="E91" s="299">
        <v>65.7</v>
      </c>
      <c r="F91" s="299">
        <v>221</v>
      </c>
      <c r="G91" s="299">
        <v>154.5</v>
      </c>
      <c r="H91" s="299">
        <v>161.9</v>
      </c>
      <c r="I91" s="299">
        <v>86.4</v>
      </c>
      <c r="J91" s="285">
        <v>764.6</v>
      </c>
      <c r="K91" s="95">
        <v>0.15165336374002278</v>
      </c>
      <c r="L91" s="95">
        <v>3.6264181523500805E-2</v>
      </c>
      <c r="M91" s="95">
        <v>3.4702832070203429E-2</v>
      </c>
      <c r="N91" s="95">
        <v>3.0847966945253075E-2</v>
      </c>
      <c r="O91" s="95">
        <v>3.6186795913020695E-2</v>
      </c>
      <c r="P91" s="95">
        <v>3.9111943699053214E-2</v>
      </c>
      <c r="Q91" s="95">
        <v>5.1662518348331098E-2</v>
      </c>
      <c r="R91" s="95">
        <v>7.4316187854808202E-2</v>
      </c>
      <c r="S91" s="21"/>
      <c r="T91" s="21"/>
      <c r="U91" s="21"/>
    </row>
    <row r="92" spans="1:21">
      <c r="A92" s="245" t="s">
        <v>404</v>
      </c>
      <c r="B92" s="299">
        <v>1.3</v>
      </c>
      <c r="C92" s="299">
        <v>4.0999999999999996</v>
      </c>
      <c r="D92" s="299">
        <v>10.199999999999999</v>
      </c>
      <c r="E92" s="299">
        <v>101</v>
      </c>
      <c r="F92" s="299">
        <v>271.89999999999998</v>
      </c>
      <c r="G92" s="299">
        <v>119.3</v>
      </c>
      <c r="H92" s="299">
        <v>73</v>
      </c>
      <c r="I92" s="299">
        <v>23.3</v>
      </c>
      <c r="J92" s="285">
        <v>603.9</v>
      </c>
      <c r="K92" s="95">
        <v>4.9410870391486126E-3</v>
      </c>
      <c r="L92" s="95">
        <v>8.3063209076175027E-3</v>
      </c>
      <c r="M92" s="95">
        <v>2.0343039489429598E-2</v>
      </c>
      <c r="N92" s="95">
        <v>4.7422293173067891E-2</v>
      </c>
      <c r="O92" s="95">
        <v>4.4521220854073874E-2</v>
      </c>
      <c r="P92" s="95">
        <v>3.0201002480887043E-2</v>
      </c>
      <c r="Q92" s="95">
        <v>2.3294402961261087E-2</v>
      </c>
      <c r="R92" s="95">
        <v>2.004128677103045E-2</v>
      </c>
      <c r="S92" s="21"/>
      <c r="T92" s="21"/>
      <c r="U92" s="21"/>
    </row>
    <row r="93" spans="1:21">
      <c r="A93" s="245" t="s">
        <v>405</v>
      </c>
      <c r="B93" s="299">
        <v>7.8</v>
      </c>
      <c r="C93" s="299">
        <v>5.8</v>
      </c>
      <c r="D93" s="299">
        <v>3.6</v>
      </c>
      <c r="E93" s="299">
        <v>11.6</v>
      </c>
      <c r="F93" s="299">
        <v>37.700000000000003</v>
      </c>
      <c r="G93" s="299">
        <v>39.4</v>
      </c>
      <c r="H93" s="299">
        <v>48.6</v>
      </c>
      <c r="I93" s="299">
        <v>23</v>
      </c>
      <c r="J93" s="285">
        <v>177.4</v>
      </c>
      <c r="K93" s="95">
        <v>2.9646522234891674E-2</v>
      </c>
      <c r="L93" s="95">
        <v>1.1750405186385737E-2</v>
      </c>
      <c r="M93" s="95">
        <v>7.1798962903869175E-3</v>
      </c>
      <c r="N93" s="95">
        <v>5.446520800075124E-3</v>
      </c>
      <c r="O93" s="95">
        <v>6.1730416557505899E-3</v>
      </c>
      <c r="P93" s="95">
        <v>9.9741785226064496E-3</v>
      </c>
      <c r="Q93" s="95">
        <v>1.5508328546812177E-2</v>
      </c>
      <c r="R93" s="95">
        <v>1.9783244452090145E-2</v>
      </c>
      <c r="S93" s="21"/>
      <c r="T93" s="21"/>
      <c r="U93" s="21"/>
    </row>
    <row r="94" spans="1:21">
      <c r="A94" s="245" t="s">
        <v>406</v>
      </c>
      <c r="B94" s="299">
        <v>4.5</v>
      </c>
      <c r="C94" s="299">
        <v>16.399999999999999</v>
      </c>
      <c r="D94" s="299">
        <v>15</v>
      </c>
      <c r="E94" s="299">
        <v>42.3</v>
      </c>
      <c r="F94" s="299">
        <v>71.400000000000006</v>
      </c>
      <c r="G94" s="299">
        <v>38.799999999999997</v>
      </c>
      <c r="H94" s="299">
        <v>26.6</v>
      </c>
      <c r="I94" s="299">
        <v>7.4</v>
      </c>
      <c r="J94" s="285">
        <v>222.5</v>
      </c>
      <c r="K94" s="95">
        <v>1.7103762827822118E-2</v>
      </c>
      <c r="L94" s="95">
        <v>3.3225283630470011E-2</v>
      </c>
      <c r="M94" s="95">
        <v>2.9916234543278821E-2</v>
      </c>
      <c r="N94" s="95">
        <v>1.9861019814067047E-2</v>
      </c>
      <c r="O94" s="95">
        <v>1.1691118679591304E-2</v>
      </c>
      <c r="P94" s="95">
        <v>9.8222874791149811E-3</v>
      </c>
      <c r="Q94" s="95">
        <v>8.4880975173910276E-3</v>
      </c>
      <c r="R94" s="95">
        <v>6.3650438671942209E-3</v>
      </c>
      <c r="S94" s="21"/>
      <c r="T94" s="21"/>
      <c r="U94" s="21"/>
    </row>
    <row r="95" spans="1:21">
      <c r="A95" s="245" t="s">
        <v>407</v>
      </c>
      <c r="B95" s="299">
        <v>43.9</v>
      </c>
      <c r="C95" s="299">
        <v>51.7</v>
      </c>
      <c r="D95" s="299">
        <v>62.8</v>
      </c>
      <c r="E95" s="299">
        <v>121.3</v>
      </c>
      <c r="F95" s="299">
        <v>174.8</v>
      </c>
      <c r="G95" s="299">
        <v>96.1</v>
      </c>
      <c r="H95" s="299">
        <v>80</v>
      </c>
      <c r="I95" s="299">
        <v>36.200000000000003</v>
      </c>
      <c r="J95" s="285">
        <v>666.8</v>
      </c>
      <c r="K95" s="95">
        <v>0.16685670847586467</v>
      </c>
      <c r="L95" s="95">
        <v>0.10474068071312805</v>
      </c>
      <c r="M95" s="95">
        <v>0.12524930195452733</v>
      </c>
      <c r="N95" s="95">
        <v>5.6953704573199357E-2</v>
      </c>
      <c r="O95" s="95">
        <v>2.8621954414461623E-2</v>
      </c>
      <c r="P95" s="95">
        <v>2.4327882132550251E-2</v>
      </c>
      <c r="Q95" s="95">
        <v>2.5528112834258727E-2</v>
      </c>
      <c r="R95" s="95">
        <v>3.1137106485463622E-2</v>
      </c>
      <c r="S95" s="21"/>
      <c r="T95" s="21"/>
      <c r="U95" s="21"/>
    </row>
    <row r="96" spans="1:21">
      <c r="A96" s="245" t="s">
        <v>717</v>
      </c>
      <c r="B96" s="299">
        <v>0.1</v>
      </c>
      <c r="C96" s="299">
        <v>0.5</v>
      </c>
      <c r="D96" s="299">
        <v>1.6</v>
      </c>
      <c r="E96" s="299">
        <v>2.9</v>
      </c>
      <c r="F96" s="299">
        <v>2.6</v>
      </c>
      <c r="G96" s="299">
        <v>0.9</v>
      </c>
      <c r="H96" s="299">
        <v>0.2</v>
      </c>
      <c r="I96" s="299">
        <v>0</v>
      </c>
      <c r="J96" s="285">
        <v>8.6999999999999993</v>
      </c>
      <c r="K96" s="95">
        <v>3.8008361839604712E-4</v>
      </c>
      <c r="L96" s="95">
        <v>1.012965964343598E-3</v>
      </c>
      <c r="M96" s="95">
        <v>3.191065017949741E-3</v>
      </c>
      <c r="N96" s="95">
        <v>1.361630200018781E-3</v>
      </c>
      <c r="O96" s="95">
        <v>4.2572701074142E-4</v>
      </c>
      <c r="P96" s="95">
        <v>2.2783656523720319E-4</v>
      </c>
      <c r="Q96" s="95">
        <v>6.3820282085646815E-5</v>
      </c>
      <c r="R96" s="95">
        <v>0</v>
      </c>
      <c r="S96" s="21"/>
      <c r="T96" s="21"/>
      <c r="U96" s="21"/>
    </row>
    <row r="97" spans="1:21">
      <c r="A97" s="245" t="s">
        <v>408</v>
      </c>
      <c r="B97" s="299">
        <v>0.7</v>
      </c>
      <c r="C97" s="299">
        <v>2.7</v>
      </c>
      <c r="D97" s="299">
        <v>0.4</v>
      </c>
      <c r="E97" s="299">
        <v>1.7</v>
      </c>
      <c r="F97" s="299">
        <v>5.9</v>
      </c>
      <c r="G97" s="299">
        <v>4.5</v>
      </c>
      <c r="H97" s="299">
        <v>5.2</v>
      </c>
      <c r="I97" s="299">
        <v>4.0999999999999996</v>
      </c>
      <c r="J97" s="285">
        <v>25.1</v>
      </c>
      <c r="K97" s="95">
        <v>2.6605853287723297E-3</v>
      </c>
      <c r="L97" s="95">
        <v>5.4700162074554299E-3</v>
      </c>
      <c r="M97" s="95">
        <v>7.9776625448743524E-4</v>
      </c>
      <c r="N97" s="95">
        <v>7.9819701380411296E-4</v>
      </c>
      <c r="O97" s="95">
        <v>9.6607283206706846E-4</v>
      </c>
      <c r="P97" s="95">
        <v>1.139182826186016E-3</v>
      </c>
      <c r="Q97" s="95">
        <v>1.6593273342268172E-3</v>
      </c>
      <c r="R97" s="95">
        <v>3.5265783588508516E-3</v>
      </c>
      <c r="S97" s="21"/>
      <c r="T97" s="21"/>
      <c r="U97" s="21"/>
    </row>
    <row r="98" spans="1:21">
      <c r="A98" s="245" t="s">
        <v>409</v>
      </c>
      <c r="B98" s="299">
        <v>1</v>
      </c>
      <c r="C98" s="299">
        <v>2.4</v>
      </c>
      <c r="D98" s="299">
        <v>2.1</v>
      </c>
      <c r="E98" s="299">
        <v>3</v>
      </c>
      <c r="F98" s="299">
        <v>4</v>
      </c>
      <c r="G98" s="299">
        <v>2</v>
      </c>
      <c r="H98" s="299">
        <v>1.3</v>
      </c>
      <c r="I98" s="299">
        <v>0.5</v>
      </c>
      <c r="J98" s="285">
        <v>16.2</v>
      </c>
      <c r="K98" s="95">
        <v>3.8008361839604711E-3</v>
      </c>
      <c r="L98" s="95">
        <v>4.8622366288492702E-3</v>
      </c>
      <c r="M98" s="95">
        <v>4.1882728360590352E-3</v>
      </c>
      <c r="N98" s="95">
        <v>1.40858296553667E-3</v>
      </c>
      <c r="O98" s="95">
        <v>6.5496463190987692E-4</v>
      </c>
      <c r="P98" s="95">
        <v>5.0630347830489596E-4</v>
      </c>
      <c r="Q98" s="95">
        <v>4.1483183355670429E-4</v>
      </c>
      <c r="R98" s="95">
        <v>4.3007053156717706E-4</v>
      </c>
      <c r="S98" s="21"/>
      <c r="T98" s="21"/>
      <c r="U98" s="21"/>
    </row>
    <row r="99" spans="1:21">
      <c r="A99" s="245" t="s">
        <v>410</v>
      </c>
      <c r="B99" s="299">
        <v>1.9</v>
      </c>
      <c r="C99" s="299">
        <v>3.6</v>
      </c>
      <c r="D99" s="299">
        <v>4</v>
      </c>
      <c r="E99" s="299">
        <v>8.5</v>
      </c>
      <c r="F99" s="299">
        <v>21</v>
      </c>
      <c r="G99" s="299">
        <v>16.2</v>
      </c>
      <c r="H99" s="299">
        <v>20.3</v>
      </c>
      <c r="I99" s="299">
        <v>14.9</v>
      </c>
      <c r="J99" s="285">
        <v>90.3</v>
      </c>
      <c r="K99" s="95">
        <v>7.2215887495248945E-3</v>
      </c>
      <c r="L99" s="95">
        <v>7.2933549432739062E-3</v>
      </c>
      <c r="M99" s="95">
        <v>7.9776625448743522E-3</v>
      </c>
      <c r="N99" s="95">
        <v>3.9909850690205651E-3</v>
      </c>
      <c r="O99" s="95">
        <v>3.4385643175268536E-3</v>
      </c>
      <c r="P99" s="95">
        <v>4.1010581742696572E-3</v>
      </c>
      <c r="Q99" s="95">
        <v>6.4777586316931519E-3</v>
      </c>
      <c r="R99" s="95">
        <v>1.2816101840701876E-2</v>
      </c>
      <c r="S99" s="21"/>
      <c r="T99" s="21"/>
      <c r="U99" s="21"/>
    </row>
    <row r="100" spans="1:21">
      <c r="A100" s="245" t="s">
        <v>411</v>
      </c>
      <c r="B100" s="299">
        <v>17.399999999999999</v>
      </c>
      <c r="C100" s="299">
        <v>32.1</v>
      </c>
      <c r="D100" s="299">
        <v>25.2</v>
      </c>
      <c r="E100" s="299">
        <v>67.2</v>
      </c>
      <c r="F100" s="299">
        <v>136.80000000000001</v>
      </c>
      <c r="G100" s="299">
        <v>88.6</v>
      </c>
      <c r="H100" s="299">
        <v>73.7</v>
      </c>
      <c r="I100" s="299">
        <v>30.7</v>
      </c>
      <c r="J100" s="285">
        <v>471.6</v>
      </c>
      <c r="K100" s="95">
        <v>6.6134549600912196E-2</v>
      </c>
      <c r="L100" s="95">
        <v>6.5032414910858996E-2</v>
      </c>
      <c r="M100" s="95">
        <v>5.0259274032708419E-2</v>
      </c>
      <c r="N100" s="95">
        <v>3.155225842802141E-2</v>
      </c>
      <c r="O100" s="95">
        <v>2.2399790411317792E-2</v>
      </c>
      <c r="P100" s="95">
        <v>2.242924408890689E-2</v>
      </c>
      <c r="Q100" s="95">
        <v>2.3517773948560854E-2</v>
      </c>
      <c r="R100" s="95">
        <v>2.640633063822467E-2</v>
      </c>
      <c r="S100" s="21"/>
      <c r="T100" s="21"/>
      <c r="U100" s="21"/>
    </row>
    <row r="101" spans="1:21">
      <c r="A101" s="245" t="s">
        <v>412</v>
      </c>
      <c r="B101" s="299">
        <v>0</v>
      </c>
      <c r="C101" s="299">
        <v>0.3</v>
      </c>
      <c r="D101" s="299">
        <v>0.3</v>
      </c>
      <c r="E101" s="299">
        <v>1.1000000000000001</v>
      </c>
      <c r="F101" s="299">
        <v>5.6</v>
      </c>
      <c r="G101" s="299">
        <v>7</v>
      </c>
      <c r="H101" s="299">
        <v>12.3</v>
      </c>
      <c r="I101" s="299">
        <v>9.9</v>
      </c>
      <c r="J101" s="285">
        <v>36.6</v>
      </c>
      <c r="K101" s="95">
        <v>0</v>
      </c>
      <c r="L101" s="95">
        <v>6.0777957860615878E-4</v>
      </c>
      <c r="M101" s="95">
        <v>5.9832469086557635E-4</v>
      </c>
      <c r="N101" s="95">
        <v>5.16480420696779E-4</v>
      </c>
      <c r="O101" s="95">
        <v>9.1695048467382758E-4</v>
      </c>
      <c r="P101" s="95">
        <v>1.772062174067136E-3</v>
      </c>
      <c r="Q101" s="95">
        <v>3.9249473482672794E-3</v>
      </c>
      <c r="R101" s="95">
        <v>8.5153965250301059E-3</v>
      </c>
      <c r="S101" s="21"/>
      <c r="T101" s="21"/>
      <c r="U101" s="21"/>
    </row>
    <row r="102" spans="1:21">
      <c r="A102" s="245" t="s">
        <v>413</v>
      </c>
      <c r="B102" s="299">
        <v>0.6</v>
      </c>
      <c r="C102" s="299">
        <v>1.4</v>
      </c>
      <c r="D102" s="299">
        <v>1.7</v>
      </c>
      <c r="E102" s="299">
        <v>7.4</v>
      </c>
      <c r="F102" s="299">
        <v>22.7</v>
      </c>
      <c r="G102" s="299">
        <v>18.2</v>
      </c>
      <c r="H102" s="299">
        <v>21.3</v>
      </c>
      <c r="I102" s="299">
        <v>12.5</v>
      </c>
      <c r="J102" s="285">
        <v>85.9</v>
      </c>
      <c r="K102" s="95">
        <v>2.2805017103762824E-3</v>
      </c>
      <c r="L102" s="95">
        <v>2.8363047001620741E-3</v>
      </c>
      <c r="M102" s="95">
        <v>3.3905065815715996E-3</v>
      </c>
      <c r="N102" s="95">
        <v>3.4745046483237859E-3</v>
      </c>
      <c r="O102" s="95">
        <v>3.7169242860885512E-3</v>
      </c>
      <c r="P102" s="95">
        <v>4.6073616525745533E-3</v>
      </c>
      <c r="Q102" s="95">
        <v>6.7968600421213863E-3</v>
      </c>
      <c r="R102" s="95">
        <v>1.0751763289179426E-2</v>
      </c>
      <c r="S102" s="21"/>
      <c r="T102" s="21"/>
      <c r="U102" s="21"/>
    </row>
    <row r="103" spans="1:21">
      <c r="A103" s="245" t="s">
        <v>414</v>
      </c>
      <c r="B103" s="299">
        <v>1.9</v>
      </c>
      <c r="C103" s="299">
        <v>4.7</v>
      </c>
      <c r="D103" s="299">
        <v>2.5</v>
      </c>
      <c r="E103" s="299">
        <v>2.8</v>
      </c>
      <c r="F103" s="299">
        <v>6.2</v>
      </c>
      <c r="G103" s="299">
        <v>3.7</v>
      </c>
      <c r="H103" s="299">
        <v>3.5</v>
      </c>
      <c r="I103" s="299">
        <v>1.9</v>
      </c>
      <c r="J103" s="285">
        <v>27.3</v>
      </c>
      <c r="K103" s="95">
        <v>7.2215887495248945E-3</v>
      </c>
      <c r="L103" s="95">
        <v>9.521880064829822E-3</v>
      </c>
      <c r="M103" s="95">
        <v>4.9860390905464699E-3</v>
      </c>
      <c r="N103" s="95">
        <v>1.3146774345008919E-3</v>
      </c>
      <c r="O103" s="95">
        <v>1.0151951794603092E-3</v>
      </c>
      <c r="P103" s="95">
        <v>9.3666143486405761E-4</v>
      </c>
      <c r="Q103" s="95">
        <v>1.1168549364988193E-3</v>
      </c>
      <c r="R103" s="95">
        <v>1.6342680199552728E-3</v>
      </c>
      <c r="S103" s="21"/>
      <c r="T103" s="21"/>
      <c r="U103" s="21"/>
    </row>
    <row r="104" spans="1:21">
      <c r="A104" s="250" t="s">
        <v>250</v>
      </c>
      <c r="B104" s="330">
        <v>263.10000000000002</v>
      </c>
      <c r="C104" s="286">
        <v>493.6</v>
      </c>
      <c r="D104" s="286">
        <v>501.4</v>
      </c>
      <c r="E104" s="286">
        <v>2129.8000000000002</v>
      </c>
      <c r="F104" s="286">
        <v>6107.2</v>
      </c>
      <c r="G104" s="286">
        <v>3950.2</v>
      </c>
      <c r="H104" s="286">
        <v>3133.8</v>
      </c>
      <c r="I104" s="275">
        <v>1162.5999999999999</v>
      </c>
      <c r="J104" s="285">
        <v>17741.7</v>
      </c>
      <c r="K104" s="112">
        <v>1</v>
      </c>
      <c r="L104" s="112">
        <v>1</v>
      </c>
      <c r="M104" s="112">
        <v>1</v>
      </c>
      <c r="N104" s="112">
        <v>1</v>
      </c>
      <c r="O104" s="112">
        <v>1</v>
      </c>
      <c r="P104" s="112">
        <v>1</v>
      </c>
      <c r="Q104" s="112">
        <v>1</v>
      </c>
      <c r="R104" s="112">
        <v>1</v>
      </c>
      <c r="S104" s="21"/>
      <c r="T104" s="21"/>
      <c r="U104" s="21"/>
    </row>
    <row r="105" spans="1:21">
      <c r="A105" s="21"/>
      <c r="B105" s="21"/>
      <c r="C105" s="21"/>
      <c r="D105" s="21"/>
      <c r="E105" s="21"/>
      <c r="F105" s="21"/>
      <c r="G105" s="21"/>
      <c r="H105" s="21"/>
      <c r="I105" s="21"/>
      <c r="J105" s="21"/>
      <c r="K105" s="21"/>
      <c r="L105" s="21"/>
      <c r="M105" s="21"/>
      <c r="N105" s="21"/>
      <c r="O105" s="21"/>
      <c r="P105" s="21"/>
      <c r="Q105" s="21"/>
      <c r="R105" s="21"/>
      <c r="S105" s="21"/>
      <c r="T105" s="21"/>
      <c r="U105" s="21"/>
    </row>
    <row r="106" spans="1:21" ht="17.25">
      <c r="A106" s="184" t="s">
        <v>741</v>
      </c>
      <c r="B106" s="21"/>
      <c r="C106" s="21"/>
      <c r="D106" s="21"/>
      <c r="E106" s="21"/>
      <c r="F106" s="21"/>
      <c r="G106" s="21"/>
      <c r="H106" s="21"/>
      <c r="I106" s="21"/>
      <c r="J106" s="21"/>
      <c r="K106" s="21"/>
      <c r="L106" s="21"/>
      <c r="M106" s="21"/>
      <c r="N106" s="21"/>
      <c r="O106" s="21"/>
      <c r="P106" s="21"/>
      <c r="Q106" s="21"/>
      <c r="R106" s="21"/>
      <c r="S106" s="21"/>
      <c r="T106" s="21"/>
      <c r="U106" s="21"/>
    </row>
    <row r="107" spans="1:21" ht="28.5">
      <c r="A107" s="244" t="s">
        <v>394</v>
      </c>
      <c r="B107" s="328" t="s">
        <v>511</v>
      </c>
      <c r="C107" s="329" t="s">
        <v>512</v>
      </c>
      <c r="D107" s="329" t="s">
        <v>513</v>
      </c>
      <c r="E107" s="329" t="s">
        <v>514</v>
      </c>
      <c r="F107" s="329" t="s">
        <v>515</v>
      </c>
      <c r="G107" s="329" t="s">
        <v>516</v>
      </c>
      <c r="H107" s="329" t="s">
        <v>517</v>
      </c>
      <c r="I107" s="329" t="s">
        <v>518</v>
      </c>
      <c r="J107" s="340" t="s">
        <v>519</v>
      </c>
      <c r="K107" s="325" t="s">
        <v>487</v>
      </c>
      <c r="L107" s="326" t="s">
        <v>488</v>
      </c>
      <c r="M107" s="326" t="s">
        <v>489</v>
      </c>
      <c r="N107" s="326" t="s">
        <v>490</v>
      </c>
      <c r="O107" s="326" t="s">
        <v>491</v>
      </c>
      <c r="P107" s="326" t="s">
        <v>492</v>
      </c>
      <c r="Q107" s="326" t="s">
        <v>493</v>
      </c>
      <c r="R107" s="326" t="s">
        <v>494</v>
      </c>
      <c r="S107" s="21"/>
      <c r="T107" s="21"/>
      <c r="U107" s="21"/>
    </row>
    <row r="108" spans="1:21">
      <c r="A108" s="245" t="s">
        <v>395</v>
      </c>
      <c r="B108" s="222">
        <v>604.6</v>
      </c>
      <c r="C108" s="222">
        <v>819.5</v>
      </c>
      <c r="D108" s="222">
        <v>662.8</v>
      </c>
      <c r="E108" s="222">
        <v>2103.9</v>
      </c>
      <c r="F108" s="222">
        <v>4759.1000000000004</v>
      </c>
      <c r="G108" s="222">
        <v>2735.7</v>
      </c>
      <c r="H108" s="222">
        <v>2060.8000000000002</v>
      </c>
      <c r="I108" s="222">
        <v>786.9</v>
      </c>
      <c r="J108" s="333">
        <v>14533.4</v>
      </c>
      <c r="K108" s="188">
        <v>0.10093657657056046</v>
      </c>
      <c r="L108" s="95">
        <v>6.1942086605543421E-2</v>
      </c>
      <c r="M108" s="95">
        <v>6.2582027967405973E-2</v>
      </c>
      <c r="N108" s="95">
        <v>8.0275483144781279E-2</v>
      </c>
      <c r="O108" s="95">
        <v>7.0892732120778776E-2</v>
      </c>
      <c r="P108" s="95">
        <v>6.1320691278326941E-2</v>
      </c>
      <c r="Q108" s="95">
        <v>5.7876747915420419E-2</v>
      </c>
      <c r="R108" s="95">
        <v>6.0843881204042334E-2</v>
      </c>
      <c r="S108" s="21"/>
      <c r="T108" s="21"/>
      <c r="U108" s="21"/>
    </row>
    <row r="109" spans="1:21">
      <c r="A109" s="245" t="s">
        <v>396</v>
      </c>
      <c r="B109" s="222">
        <v>91.3</v>
      </c>
      <c r="C109" s="222">
        <v>176.6</v>
      </c>
      <c r="D109" s="222">
        <v>134.6</v>
      </c>
      <c r="E109" s="222">
        <v>1312.5</v>
      </c>
      <c r="F109" s="222">
        <v>10159.4</v>
      </c>
      <c r="G109" s="222">
        <v>10011.1</v>
      </c>
      <c r="H109" s="222">
        <v>9202.7000000000007</v>
      </c>
      <c r="I109" s="222">
        <v>3262.3</v>
      </c>
      <c r="J109" s="333">
        <v>34350.6</v>
      </c>
      <c r="K109" s="188">
        <v>1.5242324579709178E-2</v>
      </c>
      <c r="L109" s="95">
        <v>1.3348349596752858E-2</v>
      </c>
      <c r="M109" s="95">
        <v>1.2709023784569772E-2</v>
      </c>
      <c r="N109" s="95">
        <v>5.0079172787454454E-2</v>
      </c>
      <c r="O109" s="95">
        <v>0.15133693822526106</v>
      </c>
      <c r="P109" s="95">
        <v>0.22439871786250645</v>
      </c>
      <c r="Q109" s="95">
        <v>0.25845416733367599</v>
      </c>
      <c r="R109" s="95">
        <v>0.25224424151982122</v>
      </c>
      <c r="S109" s="21"/>
      <c r="T109" s="21"/>
      <c r="U109" s="21"/>
    </row>
    <row r="110" spans="1:21">
      <c r="A110" s="245" t="s">
        <v>397</v>
      </c>
      <c r="B110" s="222">
        <v>350</v>
      </c>
      <c r="C110" s="222">
        <v>1745</v>
      </c>
      <c r="D110" s="222">
        <v>1243.5999999999999</v>
      </c>
      <c r="E110" s="222">
        <v>2747.7</v>
      </c>
      <c r="F110" s="222">
        <v>6521</v>
      </c>
      <c r="G110" s="222">
        <v>4496.1000000000004</v>
      </c>
      <c r="H110" s="222">
        <v>3240.7</v>
      </c>
      <c r="I110" s="222">
        <v>880.8</v>
      </c>
      <c r="J110" s="333">
        <v>21224.799999999999</v>
      </c>
      <c r="K110" s="188">
        <v>5.8431693350473303E-2</v>
      </c>
      <c r="L110" s="95">
        <v>0.13189620637788074</v>
      </c>
      <c r="M110" s="95">
        <v>0.11742156001850645</v>
      </c>
      <c r="N110" s="95">
        <v>0.10484003281378178</v>
      </c>
      <c r="O110" s="95">
        <v>9.7138430829274106E-2</v>
      </c>
      <c r="P110" s="95">
        <v>0.10078004169188354</v>
      </c>
      <c r="Q110" s="95">
        <v>9.1013769880387688E-2</v>
      </c>
      <c r="R110" s="95">
        <v>6.8104321469717233E-2</v>
      </c>
      <c r="S110" s="21"/>
      <c r="T110" s="21"/>
      <c r="U110" s="21"/>
    </row>
    <row r="111" spans="1:21">
      <c r="A111" s="245" t="s">
        <v>398</v>
      </c>
      <c r="B111" s="222">
        <v>351.9</v>
      </c>
      <c r="C111" s="222">
        <v>4444.6000000000004</v>
      </c>
      <c r="D111" s="222">
        <v>3729.3</v>
      </c>
      <c r="E111" s="222">
        <v>8015</v>
      </c>
      <c r="F111" s="222">
        <v>13598.3</v>
      </c>
      <c r="G111" s="222">
        <v>5672.6</v>
      </c>
      <c r="H111" s="222">
        <v>3649.1</v>
      </c>
      <c r="I111" s="222">
        <v>1294.4000000000001</v>
      </c>
      <c r="J111" s="333">
        <v>40755.199999999997</v>
      </c>
      <c r="K111" s="188">
        <v>5.8748893971518723E-2</v>
      </c>
      <c r="L111" s="95">
        <v>0.33594606238803942</v>
      </c>
      <c r="M111" s="95">
        <v>0.35212304903266012</v>
      </c>
      <c r="N111" s="95">
        <v>0.3058168151553885</v>
      </c>
      <c r="O111" s="95">
        <v>0.20256364421802148</v>
      </c>
      <c r="P111" s="95">
        <v>0.1271512787752449</v>
      </c>
      <c r="Q111" s="95">
        <v>0.1024835213597441</v>
      </c>
      <c r="R111" s="95">
        <v>0.10008427987102861</v>
      </c>
      <c r="S111" s="21"/>
      <c r="T111" s="21"/>
      <c r="U111" s="21"/>
    </row>
    <row r="112" spans="1:21">
      <c r="A112" s="245" t="s">
        <v>399</v>
      </c>
      <c r="B112" s="222">
        <v>342.9</v>
      </c>
      <c r="C112" s="222">
        <v>537.6</v>
      </c>
      <c r="D112" s="222">
        <v>276.2</v>
      </c>
      <c r="E112" s="222">
        <v>477</v>
      </c>
      <c r="F112" s="222">
        <v>1302.5999999999999</v>
      </c>
      <c r="G112" s="222">
        <v>743.1</v>
      </c>
      <c r="H112" s="222">
        <v>541.9</v>
      </c>
      <c r="I112" s="222">
        <v>217</v>
      </c>
      <c r="J112" s="333">
        <v>4438.3</v>
      </c>
      <c r="K112" s="188">
        <v>5.7246364713935127E-2</v>
      </c>
      <c r="L112" s="95">
        <v>4.0634613494984921E-2</v>
      </c>
      <c r="M112" s="95">
        <v>2.6078992342482697E-2</v>
      </c>
      <c r="N112" s="95">
        <v>1.8200202224469161E-2</v>
      </c>
      <c r="O112" s="95">
        <v>1.9403852169638466E-2</v>
      </c>
      <c r="P112" s="95">
        <v>1.6656579920650932E-2</v>
      </c>
      <c r="Q112" s="95">
        <v>1.5219045853729777E-2</v>
      </c>
      <c r="R112" s="95">
        <v>1.6778653223125158E-2</v>
      </c>
      <c r="S112" s="21"/>
      <c r="T112" s="21"/>
      <c r="U112" s="21"/>
    </row>
    <row r="113" spans="1:21">
      <c r="A113" s="245" t="s">
        <v>400</v>
      </c>
      <c r="B113" s="222">
        <v>119.9</v>
      </c>
      <c r="C113" s="222">
        <v>1040.3</v>
      </c>
      <c r="D113" s="222">
        <v>1031.7</v>
      </c>
      <c r="E113" s="222">
        <v>3065.8</v>
      </c>
      <c r="F113" s="222">
        <v>12443.3</v>
      </c>
      <c r="G113" s="222">
        <v>8644.6</v>
      </c>
      <c r="H113" s="222">
        <v>5440.6</v>
      </c>
      <c r="I113" s="222">
        <v>1265</v>
      </c>
      <c r="J113" s="333">
        <v>33051.300000000003</v>
      </c>
      <c r="K113" s="188">
        <v>2.0017028664919282E-2</v>
      </c>
      <c r="L113" s="95">
        <v>7.8631302862412225E-2</v>
      </c>
      <c r="M113" s="95">
        <v>9.7413817522590151E-2</v>
      </c>
      <c r="N113" s="95">
        <v>0.1169773165194498</v>
      </c>
      <c r="O113" s="95">
        <v>0.18535847819934156</v>
      </c>
      <c r="P113" s="95">
        <v>0.19376863246139017</v>
      </c>
      <c r="Q113" s="95">
        <v>0.15279708594169078</v>
      </c>
      <c r="R113" s="95">
        <v>9.7811042982734228E-2</v>
      </c>
      <c r="S113" s="21"/>
      <c r="T113" s="21"/>
      <c r="U113" s="21"/>
    </row>
    <row r="114" spans="1:21">
      <c r="A114" s="245" t="s">
        <v>455</v>
      </c>
      <c r="B114" s="222">
        <v>16.600000000000001</v>
      </c>
      <c r="C114" s="222">
        <v>42.1</v>
      </c>
      <c r="D114" s="222">
        <v>16.899999999999999</v>
      </c>
      <c r="E114" s="222">
        <v>125.9</v>
      </c>
      <c r="F114" s="222">
        <v>777.8</v>
      </c>
      <c r="G114" s="222">
        <v>945.2</v>
      </c>
      <c r="H114" s="222">
        <v>943.2</v>
      </c>
      <c r="I114" s="222">
        <v>325.7</v>
      </c>
      <c r="J114" s="333">
        <v>3193.3</v>
      </c>
      <c r="K114" s="188">
        <v>2.7713317417653051E-3</v>
      </c>
      <c r="L114" s="95">
        <v>3.182137701151163E-3</v>
      </c>
      <c r="M114" s="95">
        <v>1.5957095242141838E-3</v>
      </c>
      <c r="N114" s="95">
        <v>4.8037850315737259E-3</v>
      </c>
      <c r="O114" s="95">
        <v>1.1586301410674651E-2</v>
      </c>
      <c r="P114" s="95">
        <v>2.1186649631273397E-2</v>
      </c>
      <c r="Q114" s="95">
        <v>2.6489396658494049E-2</v>
      </c>
      <c r="R114" s="95">
        <v>2.5183444031206748E-2</v>
      </c>
      <c r="S114" s="21"/>
      <c r="T114" s="21"/>
      <c r="U114" s="21"/>
    </row>
    <row r="115" spans="1:21">
      <c r="A115" s="245" t="s">
        <v>520</v>
      </c>
      <c r="B115" s="222">
        <v>0.7</v>
      </c>
      <c r="C115" s="222">
        <v>40.5</v>
      </c>
      <c r="D115" s="222">
        <v>159.9</v>
      </c>
      <c r="E115" s="222">
        <v>855.4</v>
      </c>
      <c r="F115" s="222">
        <v>2212.6</v>
      </c>
      <c r="G115" s="222">
        <v>1858.8</v>
      </c>
      <c r="H115" s="222">
        <v>1611.4</v>
      </c>
      <c r="I115" s="222">
        <v>724.8</v>
      </c>
      <c r="J115" s="333">
        <v>7463.9</v>
      </c>
      <c r="K115" s="188">
        <v>1.168633867009466E-4</v>
      </c>
      <c r="L115" s="95">
        <v>3.0612013514637075E-3</v>
      </c>
      <c r="M115" s="95">
        <v>1.5097867036795741E-2</v>
      </c>
      <c r="N115" s="95">
        <v>3.263826621134365E-2</v>
      </c>
      <c r="O115" s="95">
        <v>3.2959437517689295E-2</v>
      </c>
      <c r="P115" s="95">
        <v>4.166498554233071E-2</v>
      </c>
      <c r="Q115" s="95">
        <v>4.5255527751799529E-2</v>
      </c>
      <c r="R115" s="95">
        <v>5.6042248184889926E-2</v>
      </c>
      <c r="S115" s="21"/>
      <c r="T115" s="21"/>
      <c r="U115" s="21"/>
    </row>
    <row r="116" spans="1:21">
      <c r="A116" s="245" t="s">
        <v>403</v>
      </c>
      <c r="B116" s="222">
        <v>3067</v>
      </c>
      <c r="C116" s="222">
        <v>1612</v>
      </c>
      <c r="D116" s="222">
        <v>859.8</v>
      </c>
      <c r="E116" s="222">
        <v>1256.3</v>
      </c>
      <c r="F116" s="222">
        <v>3093.3</v>
      </c>
      <c r="G116" s="222">
        <v>2199.6999999999998</v>
      </c>
      <c r="H116" s="222">
        <v>2580.4</v>
      </c>
      <c r="I116" s="222">
        <v>1445.9</v>
      </c>
      <c r="J116" s="333">
        <v>16114.4</v>
      </c>
      <c r="K116" s="188">
        <v>0.51202858144543317</v>
      </c>
      <c r="L116" s="95">
        <v>0.12184337231011103</v>
      </c>
      <c r="M116" s="95">
        <v>8.1182902302920426E-2</v>
      </c>
      <c r="N116" s="95">
        <v>4.7934830303145923E-2</v>
      </c>
      <c r="O116" s="95">
        <v>4.6078562810028159E-2</v>
      </c>
      <c r="P116" s="95">
        <v>4.9306256024028869E-2</v>
      </c>
      <c r="Q116" s="95">
        <v>7.246950714331854E-2</v>
      </c>
      <c r="R116" s="95">
        <v>0.11179840873417819</v>
      </c>
      <c r="S116" s="21"/>
      <c r="T116" s="21"/>
      <c r="U116" s="21"/>
    </row>
    <row r="117" spans="1:21">
      <c r="A117" s="245" t="s">
        <v>404</v>
      </c>
      <c r="B117" s="222">
        <v>7.6</v>
      </c>
      <c r="C117" s="222">
        <v>43.8</v>
      </c>
      <c r="D117" s="222">
        <v>55</v>
      </c>
      <c r="E117" s="222">
        <v>476</v>
      </c>
      <c r="F117" s="222">
        <v>1451.4</v>
      </c>
      <c r="G117" s="222">
        <v>606.70000000000005</v>
      </c>
      <c r="H117" s="222">
        <v>352.1</v>
      </c>
      <c r="I117" s="222">
        <v>95.8</v>
      </c>
      <c r="J117" s="333">
        <v>3088.4</v>
      </c>
      <c r="K117" s="188">
        <v>1.2688024841817059E-3</v>
      </c>
      <c r="L117" s="95">
        <v>3.3106325726940835E-3</v>
      </c>
      <c r="M117" s="95">
        <v>5.1931375048390599E-3</v>
      </c>
      <c r="N117" s="95">
        <v>1.8162046664250149E-2</v>
      </c>
      <c r="O117" s="95">
        <v>2.1620413817759306E-2</v>
      </c>
      <c r="P117" s="95">
        <v>1.3599175128325825E-2</v>
      </c>
      <c r="Q117" s="95">
        <v>9.8885883836468992E-3</v>
      </c>
      <c r="R117" s="95">
        <v>7.4073501326054848E-3</v>
      </c>
      <c r="S117" s="21"/>
      <c r="T117" s="21"/>
      <c r="U117" s="21"/>
    </row>
    <row r="118" spans="1:21">
      <c r="A118" s="245" t="s">
        <v>405</v>
      </c>
      <c r="B118" s="222">
        <v>75.8</v>
      </c>
      <c r="C118" s="222">
        <v>89</v>
      </c>
      <c r="D118" s="222">
        <v>44.8</v>
      </c>
      <c r="E118" s="222">
        <v>158.19999999999999</v>
      </c>
      <c r="F118" s="222">
        <v>398.7</v>
      </c>
      <c r="G118" s="222">
        <v>404.8</v>
      </c>
      <c r="H118" s="222">
        <v>508.3</v>
      </c>
      <c r="I118" s="222">
        <v>245.6</v>
      </c>
      <c r="J118" s="333">
        <v>1925.1</v>
      </c>
      <c r="K118" s="188">
        <v>1.2654635302759646E-2</v>
      </c>
      <c r="L118" s="95">
        <v>6.7270844513646908E-3</v>
      </c>
      <c r="M118" s="95">
        <v>4.2300465493961799E-3</v>
      </c>
      <c r="N118" s="95">
        <v>6.0362096266478428E-3</v>
      </c>
      <c r="O118" s="95">
        <v>5.9391339321624879E-3</v>
      </c>
      <c r="P118" s="95">
        <v>9.0735884159325753E-3</v>
      </c>
      <c r="Q118" s="95">
        <v>1.4275403224674009E-2</v>
      </c>
      <c r="R118" s="95">
        <v>1.8990033325343499E-2</v>
      </c>
      <c r="S118" s="21"/>
      <c r="T118" s="21"/>
      <c r="U118" s="21"/>
    </row>
    <row r="119" spans="1:21">
      <c r="A119" s="245" t="s">
        <v>406</v>
      </c>
      <c r="B119" s="222">
        <v>35.1</v>
      </c>
      <c r="C119" s="222">
        <v>100.6</v>
      </c>
      <c r="D119" s="222">
        <v>111.6</v>
      </c>
      <c r="E119" s="222">
        <v>333</v>
      </c>
      <c r="F119" s="222">
        <v>608.20000000000005</v>
      </c>
      <c r="G119" s="222">
        <v>352.6</v>
      </c>
      <c r="H119" s="222">
        <v>247.5</v>
      </c>
      <c r="I119" s="222">
        <v>66.5</v>
      </c>
      <c r="J119" s="333">
        <v>1855.1</v>
      </c>
      <c r="K119" s="188">
        <v>5.8598641045760373E-3</v>
      </c>
      <c r="L119" s="95">
        <v>7.6038729865987404E-3</v>
      </c>
      <c r="M119" s="95">
        <v>1.0537348100727983E-2</v>
      </c>
      <c r="N119" s="95">
        <v>1.2705801552931301E-2</v>
      </c>
      <c r="O119" s="95">
        <v>9.0598978117412236E-3</v>
      </c>
      <c r="P119" s="95">
        <v>7.9035258781072794E-3</v>
      </c>
      <c r="Q119" s="95">
        <v>6.9509390086697175E-3</v>
      </c>
      <c r="R119" s="95">
        <v>5.1418453425706133E-3</v>
      </c>
      <c r="S119" s="21"/>
      <c r="T119" s="21"/>
      <c r="U119" s="21"/>
    </row>
    <row r="120" spans="1:21">
      <c r="A120" s="245" t="s">
        <v>407</v>
      </c>
      <c r="B120" s="222">
        <v>255.9</v>
      </c>
      <c r="C120" s="222">
        <v>404.5</v>
      </c>
      <c r="D120" s="222">
        <v>700.5</v>
      </c>
      <c r="E120" s="222">
        <v>1507.8</v>
      </c>
      <c r="F120" s="222">
        <v>2068.9</v>
      </c>
      <c r="G120" s="222">
        <v>1033.3</v>
      </c>
      <c r="H120" s="222">
        <v>801.4</v>
      </c>
      <c r="I120" s="222">
        <v>322.89999999999998</v>
      </c>
      <c r="J120" s="333">
        <v>7095.2</v>
      </c>
      <c r="K120" s="188">
        <v>4.2721915223960336E-2</v>
      </c>
      <c r="L120" s="95">
        <v>3.0574220905359748E-2</v>
      </c>
      <c r="M120" s="95">
        <v>6.6141687675268387E-2</v>
      </c>
      <c r="N120" s="95">
        <v>5.7530953698227673E-2</v>
      </c>
      <c r="O120" s="95">
        <v>3.0818846732508082E-2</v>
      </c>
      <c r="P120" s="95">
        <v>2.316141035124291E-2</v>
      </c>
      <c r="Q120" s="95">
        <v>2.2507000087062266E-2</v>
      </c>
      <c r="R120" s="95">
        <v>2.4966945279940617E-2</v>
      </c>
      <c r="S120" s="21"/>
      <c r="T120" s="21"/>
      <c r="U120" s="21"/>
    </row>
    <row r="121" spans="1:21">
      <c r="A121" s="245" t="s">
        <v>717</v>
      </c>
      <c r="B121" s="222">
        <v>2</v>
      </c>
      <c r="C121" s="222">
        <v>10.3</v>
      </c>
      <c r="D121" s="222">
        <v>29.7</v>
      </c>
      <c r="E121" s="222">
        <v>43.6</v>
      </c>
      <c r="F121" s="222">
        <v>44.3</v>
      </c>
      <c r="G121" s="222">
        <v>14.1</v>
      </c>
      <c r="H121" s="222">
        <v>4.5</v>
      </c>
      <c r="I121" s="222">
        <v>0.3</v>
      </c>
      <c r="J121" s="333">
        <v>148.80000000000001</v>
      </c>
      <c r="K121" s="188">
        <v>3.3389539057413316E-4</v>
      </c>
      <c r="L121" s="95">
        <v>7.7852775111299233E-4</v>
      </c>
      <c r="M121" s="95">
        <v>2.8042942526130925E-3</v>
      </c>
      <c r="N121" s="95">
        <v>1.6635824255489631E-3</v>
      </c>
      <c r="O121" s="95">
        <v>6.5990377024027639E-4</v>
      </c>
      <c r="P121" s="95">
        <v>3.1605137515970682E-4</v>
      </c>
      <c r="Q121" s="95">
        <v>1.2638070924854032E-4</v>
      </c>
      <c r="R121" s="95">
        <v>2.3196294778514044E-5</v>
      </c>
      <c r="S121" s="21"/>
      <c r="T121" s="21"/>
      <c r="U121" s="21"/>
    </row>
    <row r="122" spans="1:21">
      <c r="A122" s="245" t="s">
        <v>408</v>
      </c>
      <c r="B122" s="222">
        <v>2.9</v>
      </c>
      <c r="C122" s="222">
        <v>11.3</v>
      </c>
      <c r="D122" s="222">
        <v>6.2</v>
      </c>
      <c r="E122" s="222">
        <v>73.3</v>
      </c>
      <c r="F122" s="222">
        <v>266.3</v>
      </c>
      <c r="G122" s="222">
        <v>168.8</v>
      </c>
      <c r="H122" s="222">
        <v>158.19999999999999</v>
      </c>
      <c r="I122" s="222">
        <v>99.4</v>
      </c>
      <c r="J122" s="333">
        <v>786.3</v>
      </c>
      <c r="K122" s="188">
        <v>4.8414831633249302E-4</v>
      </c>
      <c r="L122" s="95">
        <v>8.5411296966765181E-4</v>
      </c>
      <c r="M122" s="95">
        <v>5.8540822781822136E-4</v>
      </c>
      <c r="N122" s="95">
        <v>2.7968025640536468E-3</v>
      </c>
      <c r="O122" s="95">
        <v>3.9668707452592692E-3</v>
      </c>
      <c r="P122" s="95">
        <v>3.7836505054580508E-3</v>
      </c>
      <c r="Q122" s="95">
        <v>4.4429840451375721E-3</v>
      </c>
      <c r="R122" s="95">
        <v>7.6857056699476539E-3</v>
      </c>
      <c r="S122" s="21"/>
      <c r="T122" s="21"/>
      <c r="U122" s="21"/>
    </row>
    <row r="123" spans="1:21">
      <c r="A123" s="245" t="s">
        <v>409</v>
      </c>
      <c r="B123" s="222">
        <v>8.1999999999999993</v>
      </c>
      <c r="C123" s="222">
        <v>22.2</v>
      </c>
      <c r="D123" s="222">
        <v>17</v>
      </c>
      <c r="E123" s="222">
        <v>26.7</v>
      </c>
      <c r="F123" s="222">
        <v>37.9</v>
      </c>
      <c r="G123" s="222">
        <v>20</v>
      </c>
      <c r="H123" s="222">
        <v>14.2</v>
      </c>
      <c r="I123" s="222">
        <v>4.7</v>
      </c>
      <c r="J123" s="333">
        <v>150.9</v>
      </c>
      <c r="K123" s="188">
        <v>1.3689711013539457E-3</v>
      </c>
      <c r="L123" s="95">
        <v>1.6779918519134397E-3</v>
      </c>
      <c r="M123" s="95">
        <v>1.6051515924048003E-3</v>
      </c>
      <c r="N123" s="95">
        <v>1.0187534578476448E-3</v>
      </c>
      <c r="O123" s="95">
        <v>5.6456778537486408E-4</v>
      </c>
      <c r="P123" s="95">
        <v>4.4829982292156996E-4</v>
      </c>
      <c r="Q123" s="95">
        <v>3.9880134918428273E-4</v>
      </c>
      <c r="R123" s="95">
        <v>3.6340861819672007E-4</v>
      </c>
      <c r="S123" s="21"/>
      <c r="T123" s="21"/>
      <c r="U123" s="21"/>
    </row>
    <row r="124" spans="1:21">
      <c r="A124" s="245" t="s">
        <v>410</v>
      </c>
      <c r="B124" s="222">
        <v>53.8</v>
      </c>
      <c r="C124" s="222">
        <v>86</v>
      </c>
      <c r="D124" s="222">
        <v>99.2</v>
      </c>
      <c r="E124" s="222">
        <v>285</v>
      </c>
      <c r="F124" s="222">
        <v>793.1</v>
      </c>
      <c r="G124" s="222">
        <v>583.70000000000005</v>
      </c>
      <c r="H124" s="222">
        <v>645.9</v>
      </c>
      <c r="I124" s="222">
        <v>411</v>
      </c>
      <c r="J124" s="333">
        <v>2957.7</v>
      </c>
      <c r="K124" s="188">
        <v>8.9817860064441805E-3</v>
      </c>
      <c r="L124" s="95">
        <v>6.5003287957007124E-3</v>
      </c>
      <c r="M124" s="95">
        <v>9.3665316450915418E-3</v>
      </c>
      <c r="N124" s="95">
        <v>1.0874334662418682E-2</v>
      </c>
      <c r="O124" s="95">
        <v>1.1814213999493528E-2</v>
      </c>
      <c r="P124" s="95">
        <v>1.308363033196602E-2</v>
      </c>
      <c r="Q124" s="95">
        <v>1.8139844467473819E-2</v>
      </c>
      <c r="R124" s="95">
        <v>3.1778923846564243E-2</v>
      </c>
      <c r="S124" s="21"/>
      <c r="T124" s="21"/>
      <c r="U124" s="21"/>
    </row>
    <row r="125" spans="1:21">
      <c r="A125" s="245" t="s">
        <v>411</v>
      </c>
      <c r="B125" s="222">
        <v>157.19999999999999</v>
      </c>
      <c r="C125" s="222">
        <v>585.4</v>
      </c>
      <c r="D125" s="222">
        <v>745.9</v>
      </c>
      <c r="E125" s="222">
        <v>2220.5</v>
      </c>
      <c r="F125" s="222">
        <v>3830.6</v>
      </c>
      <c r="G125" s="222">
        <v>2039.9</v>
      </c>
      <c r="H125" s="222">
        <v>1575.7</v>
      </c>
      <c r="I125" s="222">
        <v>567.20000000000005</v>
      </c>
      <c r="J125" s="333">
        <v>11722.4</v>
      </c>
      <c r="K125" s="188">
        <v>2.6244177699126865E-2</v>
      </c>
      <c r="L125" s="95">
        <v>4.4247586941897642E-2</v>
      </c>
      <c r="M125" s="95">
        <v>7.0428386633808265E-2</v>
      </c>
      <c r="N125" s="95">
        <v>8.4724421466318173E-2</v>
      </c>
      <c r="O125" s="95">
        <v>5.7061566191476364E-2</v>
      </c>
      <c r="P125" s="95">
        <v>4.5724340438885527E-2</v>
      </c>
      <c r="Q125" s="95">
        <v>4.4252907458427776E-2</v>
      </c>
      <c r="R125" s="95">
        <v>4.3856461327910559E-2</v>
      </c>
      <c r="S125" s="21"/>
      <c r="T125" s="21"/>
      <c r="U125" s="21"/>
    </row>
    <row r="126" spans="1:21">
      <c r="A126" s="245" t="s">
        <v>412</v>
      </c>
      <c r="B126" s="222">
        <v>1.4</v>
      </c>
      <c r="C126" s="222">
        <v>8.4</v>
      </c>
      <c r="D126" s="222">
        <v>9.3000000000000007</v>
      </c>
      <c r="E126" s="222">
        <v>48.9</v>
      </c>
      <c r="F126" s="222">
        <v>216.1</v>
      </c>
      <c r="G126" s="222">
        <v>215.7</v>
      </c>
      <c r="H126" s="222">
        <v>339.2</v>
      </c>
      <c r="I126" s="222">
        <v>267.10000000000002</v>
      </c>
      <c r="J126" s="333">
        <v>1106.0999999999999</v>
      </c>
      <c r="K126" s="188">
        <v>2.3372677340189319E-4</v>
      </c>
      <c r="L126" s="95">
        <v>6.3491583585913939E-4</v>
      </c>
      <c r="M126" s="95">
        <v>8.781123417273321E-4</v>
      </c>
      <c r="N126" s="95">
        <v>1.8658068947097315E-3</v>
      </c>
      <c r="O126" s="95">
        <v>3.2190791139711907E-3</v>
      </c>
      <c r="P126" s="95">
        <v>4.8349135902091313E-3</v>
      </c>
      <c r="Q126" s="95">
        <v>9.5262970171344167E-3</v>
      </c>
      <c r="R126" s="95">
        <v>2.0652434451137007E-2</v>
      </c>
      <c r="S126" s="21"/>
      <c r="T126" s="21"/>
      <c r="U126" s="21"/>
    </row>
    <row r="127" spans="1:21">
      <c r="A127" s="245" t="s">
        <v>413</v>
      </c>
      <c r="B127" s="222">
        <v>39.5</v>
      </c>
      <c r="C127" s="222">
        <v>89.4</v>
      </c>
      <c r="D127" s="222">
        <v>125.4</v>
      </c>
      <c r="E127" s="222">
        <v>639.6</v>
      </c>
      <c r="F127" s="222">
        <v>1809.3</v>
      </c>
      <c r="G127" s="222">
        <v>1404.1</v>
      </c>
      <c r="H127" s="222">
        <v>1280.4000000000001</v>
      </c>
      <c r="I127" s="222">
        <v>479.5</v>
      </c>
      <c r="J127" s="333">
        <v>5867.2</v>
      </c>
      <c r="K127" s="188">
        <v>6.5944339638391294E-3</v>
      </c>
      <c r="L127" s="95">
        <v>6.7573185387865553E-3</v>
      </c>
      <c r="M127" s="95">
        <v>1.1840353511033058E-2</v>
      </c>
      <c r="N127" s="95">
        <v>2.4404296316080661E-2</v>
      </c>
      <c r="O127" s="95">
        <v>2.6951780846404792E-2</v>
      </c>
      <c r="P127" s="95">
        <v>3.1472889068208817E-2</v>
      </c>
      <c r="Q127" s="95">
        <v>3.5959524471518005E-2</v>
      </c>
      <c r="R127" s="95">
        <v>3.7075411154324951E-2</v>
      </c>
      <c r="S127" s="21"/>
      <c r="T127" s="21"/>
      <c r="U127" s="21"/>
    </row>
    <row r="128" spans="1:21">
      <c r="A128" s="245" t="s">
        <v>414</v>
      </c>
      <c r="B128" s="222">
        <v>405.6</v>
      </c>
      <c r="C128" s="222">
        <v>1321.3</v>
      </c>
      <c r="D128" s="222">
        <v>531.5</v>
      </c>
      <c r="E128" s="222">
        <v>436.3</v>
      </c>
      <c r="F128" s="222">
        <v>738.8</v>
      </c>
      <c r="G128" s="222">
        <v>462.5</v>
      </c>
      <c r="H128" s="222">
        <v>408.4</v>
      </c>
      <c r="I128" s="222">
        <v>170.1</v>
      </c>
      <c r="J128" s="333">
        <v>4474.5</v>
      </c>
      <c r="K128" s="188">
        <v>6.7713985208434205E-2</v>
      </c>
      <c r="L128" s="95">
        <v>9.9870749276271528E-2</v>
      </c>
      <c r="M128" s="95">
        <v>5.0184592433126556E-2</v>
      </c>
      <c r="N128" s="95">
        <v>1.6647270923555335E-2</v>
      </c>
      <c r="O128" s="95">
        <v>1.1005347752901044E-2</v>
      </c>
      <c r="P128" s="95">
        <v>1.0366933405061306E-2</v>
      </c>
      <c r="Q128" s="95">
        <v>1.1469751479356414E-2</v>
      </c>
      <c r="R128" s="95">
        <v>1.3152299139417463E-2</v>
      </c>
      <c r="S128" s="21"/>
      <c r="T128" s="21"/>
      <c r="U128" s="21"/>
    </row>
    <row r="129" spans="1:21">
      <c r="A129" s="250" t="s">
        <v>250</v>
      </c>
      <c r="B129" s="332">
        <v>5989.9</v>
      </c>
      <c r="C129" s="341">
        <v>13230.1</v>
      </c>
      <c r="D129" s="341">
        <v>10590.9</v>
      </c>
      <c r="E129" s="341">
        <v>26208.5</v>
      </c>
      <c r="F129" s="341">
        <v>67131</v>
      </c>
      <c r="G129" s="341">
        <v>44613</v>
      </c>
      <c r="H129" s="341">
        <v>35606.699999999997</v>
      </c>
      <c r="I129" s="333">
        <v>12933.1</v>
      </c>
      <c r="J129" s="333">
        <v>216303.2</v>
      </c>
      <c r="K129" s="34">
        <v>1</v>
      </c>
      <c r="L129" s="112">
        <v>1</v>
      </c>
      <c r="M129" s="112">
        <v>1</v>
      </c>
      <c r="N129" s="112">
        <v>1</v>
      </c>
      <c r="O129" s="112">
        <v>1</v>
      </c>
      <c r="P129" s="112">
        <v>1</v>
      </c>
      <c r="Q129" s="112">
        <v>1</v>
      </c>
      <c r="R129" s="112">
        <v>1</v>
      </c>
      <c r="S129" s="21"/>
      <c r="T129" s="21"/>
      <c r="U129" s="21"/>
    </row>
    <row r="130" spans="1:21">
      <c r="A130" s="334"/>
      <c r="B130" s="21"/>
      <c r="C130" s="21"/>
      <c r="D130" s="21"/>
      <c r="E130" s="21"/>
      <c r="F130" s="21"/>
      <c r="G130" s="21"/>
      <c r="H130" s="21"/>
      <c r="I130" s="21"/>
      <c r="J130" s="21"/>
      <c r="K130" s="21"/>
      <c r="L130" s="21"/>
      <c r="M130" s="21"/>
      <c r="N130" s="21"/>
      <c r="O130" s="21"/>
      <c r="P130" s="21"/>
      <c r="Q130" s="21"/>
      <c r="R130" s="21"/>
      <c r="S130" s="21"/>
      <c r="T130" s="21"/>
      <c r="U130" s="21"/>
    </row>
    <row r="131" spans="1:21" ht="17.25">
      <c r="A131" s="184" t="s">
        <v>532</v>
      </c>
      <c r="B131" s="21"/>
      <c r="C131" s="21"/>
      <c r="D131" s="21"/>
      <c r="E131" s="21"/>
      <c r="F131" s="21"/>
      <c r="G131" s="21"/>
      <c r="H131" s="21"/>
      <c r="I131" s="21"/>
      <c r="J131" s="21"/>
      <c r="K131" s="21"/>
      <c r="L131" s="21"/>
      <c r="M131" s="21"/>
      <c r="N131" s="21"/>
      <c r="O131" s="21"/>
      <c r="P131" s="21"/>
      <c r="Q131" s="21"/>
      <c r="R131" s="21"/>
      <c r="S131" s="21"/>
      <c r="T131" s="21"/>
      <c r="U131" s="21"/>
    </row>
    <row r="132" spans="1:21" ht="28.5">
      <c r="A132" s="244" t="s">
        <v>394</v>
      </c>
      <c r="B132" s="328" t="s">
        <v>522</v>
      </c>
      <c r="C132" s="329" t="s">
        <v>523</v>
      </c>
      <c r="D132" s="329" t="s">
        <v>524</v>
      </c>
      <c r="E132" s="329" t="s">
        <v>525</v>
      </c>
      <c r="F132" s="329" t="s">
        <v>526</v>
      </c>
      <c r="G132" s="329" t="s">
        <v>527</v>
      </c>
      <c r="H132" s="329" t="s">
        <v>528</v>
      </c>
      <c r="I132" s="329" t="s">
        <v>529</v>
      </c>
      <c r="J132" s="329" t="s">
        <v>530</v>
      </c>
      <c r="K132" s="21"/>
      <c r="L132" s="21"/>
      <c r="M132" s="21"/>
      <c r="N132" s="21"/>
      <c r="O132" s="21"/>
      <c r="P132" s="21"/>
      <c r="Q132" s="21"/>
      <c r="R132" s="21"/>
      <c r="S132" s="21"/>
      <c r="T132" s="21"/>
      <c r="U132" s="21"/>
    </row>
    <row r="133" spans="1:21">
      <c r="A133" s="245" t="s">
        <v>395</v>
      </c>
      <c r="B133" s="177">
        <v>22.61</v>
      </c>
      <c r="C133" s="342">
        <v>26.61</v>
      </c>
      <c r="D133" s="342">
        <v>21.34</v>
      </c>
      <c r="E133" s="342">
        <v>9.42</v>
      </c>
      <c r="F133" s="342">
        <v>7.66</v>
      </c>
      <c r="G133" s="342">
        <v>7.63</v>
      </c>
      <c r="H133" s="342">
        <v>7.14</v>
      </c>
      <c r="I133" s="342">
        <v>6.52</v>
      </c>
      <c r="J133" s="339">
        <v>8.5399999999999991</v>
      </c>
      <c r="K133" s="21"/>
      <c r="L133" s="21"/>
      <c r="M133" s="21"/>
      <c r="N133" s="21"/>
      <c r="O133" s="21"/>
      <c r="P133" s="21"/>
      <c r="Q133" s="21"/>
      <c r="R133" s="21"/>
      <c r="S133" s="21"/>
      <c r="T133" s="21"/>
      <c r="U133" s="21"/>
    </row>
    <row r="134" spans="1:21">
      <c r="A134" s="245" t="s">
        <v>396</v>
      </c>
      <c r="B134" s="177">
        <v>62.44</v>
      </c>
      <c r="C134" s="342">
        <v>38.28</v>
      </c>
      <c r="D134" s="342">
        <v>8.42</v>
      </c>
      <c r="E134" s="342">
        <v>6.41</v>
      </c>
      <c r="F134" s="342">
        <v>5.94</v>
      </c>
      <c r="G134" s="342">
        <v>6.84</v>
      </c>
      <c r="H134" s="342">
        <v>7.83</v>
      </c>
      <c r="I134" s="342">
        <v>8.42</v>
      </c>
      <c r="J134" s="339">
        <v>6.92</v>
      </c>
      <c r="K134" s="21"/>
      <c r="L134" s="21"/>
      <c r="M134" s="21"/>
      <c r="N134" s="21"/>
      <c r="O134" s="21"/>
      <c r="P134" s="21"/>
      <c r="Q134" s="21"/>
      <c r="R134" s="21"/>
      <c r="S134" s="21"/>
      <c r="T134" s="21"/>
      <c r="U134" s="21"/>
    </row>
    <row r="135" spans="1:21">
      <c r="A135" s="245" t="s">
        <v>397</v>
      </c>
      <c r="B135" s="177">
        <v>8.57</v>
      </c>
      <c r="C135" s="342">
        <v>12.71</v>
      </c>
      <c r="D135" s="342">
        <v>14.43</v>
      </c>
      <c r="E135" s="342">
        <v>13.86</v>
      </c>
      <c r="F135" s="342">
        <v>16.87</v>
      </c>
      <c r="G135" s="342">
        <v>20.03</v>
      </c>
      <c r="H135" s="342">
        <v>20.73</v>
      </c>
      <c r="I135" s="342">
        <v>18.670000000000002</v>
      </c>
      <c r="J135" s="339">
        <v>16.62</v>
      </c>
      <c r="K135" s="21"/>
      <c r="L135" s="21"/>
      <c r="M135" s="21"/>
      <c r="N135" s="21"/>
      <c r="O135" s="21"/>
      <c r="P135" s="21"/>
      <c r="Q135" s="21"/>
      <c r="R135" s="21"/>
      <c r="S135" s="21"/>
      <c r="T135" s="21"/>
      <c r="U135" s="21"/>
    </row>
    <row r="136" spans="1:21">
      <c r="A136" s="245" t="s">
        <v>398</v>
      </c>
      <c r="B136" s="177">
        <v>45.22</v>
      </c>
      <c r="C136" s="342">
        <v>51.55</v>
      </c>
      <c r="D136" s="342">
        <v>26.04</v>
      </c>
      <c r="E136" s="342">
        <v>9.76</v>
      </c>
      <c r="F136" s="342">
        <v>8.57</v>
      </c>
      <c r="G136" s="342">
        <v>8.4700000000000006</v>
      </c>
      <c r="H136" s="342">
        <v>8.2799999999999994</v>
      </c>
      <c r="I136" s="342">
        <v>7.95</v>
      </c>
      <c r="J136" s="339">
        <v>10.4</v>
      </c>
      <c r="K136" s="21"/>
      <c r="L136" s="21"/>
      <c r="M136" s="21"/>
      <c r="N136" s="21"/>
      <c r="O136" s="21"/>
      <c r="P136" s="21"/>
      <c r="Q136" s="21"/>
      <c r="R136" s="21"/>
      <c r="S136" s="21"/>
      <c r="T136" s="21"/>
      <c r="U136" s="21"/>
    </row>
    <row r="137" spans="1:21">
      <c r="A137" s="245" t="s">
        <v>399</v>
      </c>
      <c r="B137" s="177">
        <v>5.81</v>
      </c>
      <c r="C137" s="342">
        <v>8.18</v>
      </c>
      <c r="D137" s="342">
        <v>5.8</v>
      </c>
      <c r="E137" s="342">
        <v>4.63</v>
      </c>
      <c r="F137" s="342">
        <v>8.33</v>
      </c>
      <c r="G137" s="342">
        <v>7.79</v>
      </c>
      <c r="H137" s="342">
        <v>6.8</v>
      </c>
      <c r="I137" s="342">
        <v>6.41</v>
      </c>
      <c r="J137" s="339">
        <v>6.93</v>
      </c>
      <c r="K137" s="21"/>
      <c r="L137" s="21"/>
      <c r="M137" s="21"/>
      <c r="N137" s="21"/>
      <c r="O137" s="21"/>
      <c r="P137" s="21"/>
      <c r="Q137" s="21"/>
      <c r="R137" s="21"/>
      <c r="S137" s="21"/>
      <c r="T137" s="21"/>
      <c r="U137" s="21"/>
    </row>
    <row r="138" spans="1:21">
      <c r="A138" s="245" t="s">
        <v>400</v>
      </c>
      <c r="B138" s="177">
        <v>20.420000000000002</v>
      </c>
      <c r="C138" s="342">
        <v>44.81</v>
      </c>
      <c r="D138" s="342">
        <v>38.39</v>
      </c>
      <c r="E138" s="342">
        <v>26.42</v>
      </c>
      <c r="F138" s="342">
        <v>24.26</v>
      </c>
      <c r="G138" s="342">
        <v>21.64</v>
      </c>
      <c r="H138" s="342">
        <v>16.55</v>
      </c>
      <c r="I138" s="342">
        <v>11.54</v>
      </c>
      <c r="J138" s="339">
        <v>21.71</v>
      </c>
      <c r="K138" s="21"/>
      <c r="L138" s="21"/>
      <c r="M138" s="21"/>
      <c r="N138" s="21"/>
      <c r="O138" s="21"/>
      <c r="P138" s="21"/>
      <c r="Q138" s="21"/>
      <c r="R138" s="21"/>
      <c r="S138" s="21"/>
      <c r="T138" s="21"/>
      <c r="U138" s="21"/>
    </row>
    <row r="139" spans="1:21">
      <c r="A139" s="245" t="s">
        <v>455</v>
      </c>
      <c r="B139" s="177">
        <v>71.489999999999995</v>
      </c>
      <c r="C139" s="342">
        <v>31.82</v>
      </c>
      <c r="D139" s="342">
        <v>11.53</v>
      </c>
      <c r="E139" s="342">
        <v>7.54</v>
      </c>
      <c r="F139" s="342">
        <v>6.03</v>
      </c>
      <c r="G139" s="342">
        <v>6.99</v>
      </c>
      <c r="H139" s="342">
        <v>7.58</v>
      </c>
      <c r="I139" s="342">
        <v>7.27</v>
      </c>
      <c r="J139" s="339">
        <v>7.05</v>
      </c>
      <c r="K139" s="21"/>
      <c r="L139" s="21"/>
      <c r="M139" s="21"/>
      <c r="N139" s="21"/>
      <c r="O139" s="21"/>
      <c r="P139" s="21"/>
      <c r="Q139" s="21"/>
      <c r="R139" s="21"/>
      <c r="S139" s="21"/>
      <c r="T139" s="21"/>
      <c r="U139" s="21"/>
    </row>
    <row r="140" spans="1:21">
      <c r="A140" s="245" t="s">
        <v>520</v>
      </c>
      <c r="B140" s="177">
        <v>66.959999999999994</v>
      </c>
      <c r="C140" s="342">
        <v>57.34</v>
      </c>
      <c r="D140" s="342">
        <v>64.900000000000006</v>
      </c>
      <c r="E140" s="342">
        <v>87</v>
      </c>
      <c r="F140" s="342">
        <v>105.15</v>
      </c>
      <c r="G140" s="342">
        <v>125.37</v>
      </c>
      <c r="H140" s="342">
        <v>134.99</v>
      </c>
      <c r="I140" s="342">
        <v>131.27000000000001</v>
      </c>
      <c r="J140" s="339">
        <v>112.52</v>
      </c>
      <c r="K140" s="21"/>
      <c r="L140" s="21"/>
      <c r="M140" s="21"/>
      <c r="N140" s="21"/>
      <c r="O140" s="21"/>
      <c r="P140" s="21"/>
      <c r="Q140" s="21"/>
      <c r="R140" s="21"/>
      <c r="S140" s="21"/>
      <c r="T140" s="21"/>
      <c r="U140" s="21"/>
    </row>
    <row r="141" spans="1:21">
      <c r="A141" s="245" t="s">
        <v>403</v>
      </c>
      <c r="B141" s="177">
        <v>76.900000000000006</v>
      </c>
      <c r="C141" s="342">
        <v>90.16</v>
      </c>
      <c r="D141" s="342">
        <v>49.45</v>
      </c>
      <c r="E141" s="342">
        <v>19.13</v>
      </c>
      <c r="F141" s="342">
        <v>13.99</v>
      </c>
      <c r="G141" s="342">
        <v>14.24</v>
      </c>
      <c r="H141" s="342">
        <v>15.94</v>
      </c>
      <c r="I141" s="342">
        <v>16.739999999999998</v>
      </c>
      <c r="J141" s="339">
        <v>21.08</v>
      </c>
      <c r="K141" s="21"/>
      <c r="L141" s="21"/>
      <c r="M141" s="21"/>
      <c r="N141" s="21"/>
      <c r="O141" s="21"/>
      <c r="P141" s="21"/>
      <c r="Q141" s="21"/>
      <c r="R141" s="21"/>
      <c r="S141" s="21"/>
      <c r="T141" s="21"/>
      <c r="U141" s="21"/>
    </row>
    <row r="142" spans="1:21">
      <c r="A142" s="245" t="s">
        <v>404</v>
      </c>
      <c r="B142" s="177">
        <v>5.93</v>
      </c>
      <c r="C142" s="342">
        <v>10.64</v>
      </c>
      <c r="D142" s="342">
        <v>5.41</v>
      </c>
      <c r="E142" s="342">
        <v>4.71</v>
      </c>
      <c r="F142" s="342">
        <v>5.34</v>
      </c>
      <c r="G142" s="342">
        <v>5.09</v>
      </c>
      <c r="H142" s="342">
        <v>4.83</v>
      </c>
      <c r="I142" s="342">
        <v>4.12</v>
      </c>
      <c r="J142" s="339">
        <v>5.1100000000000003</v>
      </c>
      <c r="K142" s="21"/>
      <c r="L142" s="21"/>
      <c r="M142" s="21"/>
      <c r="N142" s="21"/>
      <c r="O142" s="21"/>
      <c r="P142" s="21"/>
      <c r="Q142" s="21"/>
      <c r="R142" s="21"/>
      <c r="S142" s="21"/>
      <c r="T142" s="21"/>
      <c r="U142" s="21"/>
    </row>
    <row r="143" spans="1:21">
      <c r="A143" s="245" t="s">
        <v>405</v>
      </c>
      <c r="B143" s="177">
        <v>9.74</v>
      </c>
      <c r="C143" s="342">
        <v>15.31</v>
      </c>
      <c r="D143" s="342">
        <v>12.6</v>
      </c>
      <c r="E143" s="342">
        <v>13.65</v>
      </c>
      <c r="F143" s="342">
        <v>10.58</v>
      </c>
      <c r="G143" s="342">
        <v>10.28</v>
      </c>
      <c r="H143" s="342">
        <v>10.45</v>
      </c>
      <c r="I143" s="342">
        <v>10.68</v>
      </c>
      <c r="J143" s="339">
        <v>10.85</v>
      </c>
      <c r="K143" s="21"/>
      <c r="L143" s="21"/>
      <c r="M143" s="21"/>
      <c r="N143" s="21"/>
      <c r="O143" s="21"/>
      <c r="P143" s="21"/>
      <c r="Q143" s="21"/>
      <c r="R143" s="21"/>
      <c r="S143" s="21"/>
      <c r="T143" s="21"/>
      <c r="U143" s="21"/>
    </row>
    <row r="144" spans="1:21">
      <c r="A144" s="245" t="s">
        <v>406</v>
      </c>
      <c r="B144" s="177">
        <v>7.75</v>
      </c>
      <c r="C144" s="342">
        <v>6.12</v>
      </c>
      <c r="D144" s="342">
        <v>7.43</v>
      </c>
      <c r="E144" s="342">
        <v>7.87</v>
      </c>
      <c r="F144" s="342">
        <v>8.52</v>
      </c>
      <c r="G144" s="342">
        <v>9.08</v>
      </c>
      <c r="H144" s="342">
        <v>9.31</v>
      </c>
      <c r="I144" s="342">
        <v>8.9700000000000006</v>
      </c>
      <c r="J144" s="339">
        <v>8.34</v>
      </c>
      <c r="K144" s="21"/>
      <c r="L144" s="21"/>
      <c r="M144" s="21"/>
      <c r="N144" s="21"/>
      <c r="O144" s="21"/>
      <c r="P144" s="21"/>
      <c r="Q144" s="21"/>
      <c r="R144" s="21"/>
      <c r="S144" s="21"/>
      <c r="T144" s="21"/>
      <c r="U144" s="21"/>
    </row>
    <row r="145" spans="1:21">
      <c r="A145" s="245" t="s">
        <v>407</v>
      </c>
      <c r="B145" s="177">
        <v>5.82</v>
      </c>
      <c r="C145" s="342">
        <v>7.82</v>
      </c>
      <c r="D145" s="342">
        <v>11.15</v>
      </c>
      <c r="E145" s="342">
        <v>12.43</v>
      </c>
      <c r="F145" s="342">
        <v>11.84</v>
      </c>
      <c r="G145" s="342">
        <v>10.75</v>
      </c>
      <c r="H145" s="342">
        <v>10.02</v>
      </c>
      <c r="I145" s="342">
        <v>8.92</v>
      </c>
      <c r="J145" s="339">
        <v>10.64</v>
      </c>
      <c r="K145" s="21"/>
      <c r="L145" s="21"/>
      <c r="M145" s="21"/>
      <c r="N145" s="21"/>
      <c r="O145" s="21"/>
      <c r="P145" s="21"/>
      <c r="Q145" s="21"/>
      <c r="R145" s="21"/>
      <c r="S145" s="21"/>
      <c r="T145" s="21"/>
      <c r="U145" s="21"/>
    </row>
    <row r="146" spans="1:21">
      <c r="A146" s="245" t="s">
        <v>717</v>
      </c>
      <c r="B146" s="177">
        <v>19.29</v>
      </c>
      <c r="C146" s="342">
        <v>22.31</v>
      </c>
      <c r="D146" s="342">
        <v>18.63</v>
      </c>
      <c r="E146" s="342">
        <v>15.23</v>
      </c>
      <c r="F146" s="342">
        <v>17.25</v>
      </c>
      <c r="G146" s="342">
        <v>16.350000000000001</v>
      </c>
      <c r="H146" s="342">
        <v>18.100000000000001</v>
      </c>
      <c r="I146" s="342">
        <v>11.87</v>
      </c>
      <c r="J146" s="339">
        <v>17.05</v>
      </c>
      <c r="K146" s="21"/>
      <c r="L146" s="21"/>
      <c r="M146" s="21"/>
      <c r="N146" s="21"/>
      <c r="O146" s="21"/>
      <c r="P146" s="21"/>
      <c r="Q146" s="21"/>
      <c r="R146" s="21"/>
      <c r="S146" s="21"/>
      <c r="T146" s="21"/>
      <c r="U146" s="21"/>
    </row>
    <row r="147" spans="1:21">
      <c r="A147" s="245" t="s">
        <v>408</v>
      </c>
      <c r="B147" s="177">
        <v>4.07</v>
      </c>
      <c r="C147" s="342">
        <v>4.12</v>
      </c>
      <c r="D147" s="342">
        <v>17.690000000000001</v>
      </c>
      <c r="E147" s="342">
        <v>43.21</v>
      </c>
      <c r="F147" s="342">
        <v>45.01</v>
      </c>
      <c r="G147" s="342">
        <v>37.83</v>
      </c>
      <c r="H147" s="342">
        <v>30.47</v>
      </c>
      <c r="I147" s="342">
        <v>24.51</v>
      </c>
      <c r="J147" s="339">
        <v>31.32</v>
      </c>
      <c r="K147" s="21"/>
      <c r="L147" s="21"/>
      <c r="M147" s="21"/>
      <c r="N147" s="21"/>
      <c r="O147" s="21"/>
      <c r="P147" s="21"/>
      <c r="Q147" s="21"/>
      <c r="R147" s="21"/>
      <c r="S147" s="21"/>
      <c r="T147" s="21"/>
      <c r="U147" s="21"/>
    </row>
    <row r="148" spans="1:21">
      <c r="A148" s="245" t="s">
        <v>409</v>
      </c>
      <c r="B148" s="177">
        <v>8.59</v>
      </c>
      <c r="C148" s="342">
        <v>9.2200000000000006</v>
      </c>
      <c r="D148" s="342">
        <v>8.18</v>
      </c>
      <c r="E148" s="342">
        <v>8.85</v>
      </c>
      <c r="F148" s="342">
        <v>9.52</v>
      </c>
      <c r="G148" s="342">
        <v>10.06</v>
      </c>
      <c r="H148" s="342">
        <v>11.02</v>
      </c>
      <c r="I148" s="342">
        <v>10.26</v>
      </c>
      <c r="J148" s="339">
        <v>9.33</v>
      </c>
      <c r="K148" s="21"/>
      <c r="L148" s="21"/>
      <c r="M148" s="21"/>
      <c r="N148" s="21"/>
      <c r="O148" s="21"/>
      <c r="P148" s="21"/>
      <c r="Q148" s="21"/>
      <c r="R148" s="21"/>
      <c r="S148" s="21"/>
      <c r="T148" s="21"/>
      <c r="U148" s="21"/>
    </row>
    <row r="149" spans="1:21">
      <c r="A149" s="245" t="s">
        <v>410</v>
      </c>
      <c r="B149" s="177">
        <v>28.73</v>
      </c>
      <c r="C149" s="342">
        <v>23.56</v>
      </c>
      <c r="D149" s="342">
        <v>25.09</v>
      </c>
      <c r="E149" s="342">
        <v>33.68</v>
      </c>
      <c r="F149" s="342">
        <v>37.770000000000003</v>
      </c>
      <c r="G149" s="342">
        <v>36.090000000000003</v>
      </c>
      <c r="H149" s="342">
        <v>31.81</v>
      </c>
      <c r="I149" s="342">
        <v>27.6</v>
      </c>
      <c r="J149" s="339">
        <v>32.75</v>
      </c>
      <c r="K149" s="21"/>
      <c r="L149" s="21"/>
      <c r="M149" s="21"/>
      <c r="N149" s="21"/>
      <c r="O149" s="21"/>
      <c r="P149" s="21"/>
      <c r="Q149" s="21"/>
      <c r="R149" s="21"/>
      <c r="S149" s="21"/>
      <c r="T149" s="21"/>
      <c r="U149" s="21"/>
    </row>
    <row r="150" spans="1:21">
      <c r="A150" s="245" t="s">
        <v>411</v>
      </c>
      <c r="B150" s="177">
        <v>9.02</v>
      </c>
      <c r="C150" s="342">
        <v>18.260000000000002</v>
      </c>
      <c r="D150" s="342">
        <v>29.66</v>
      </c>
      <c r="E150" s="342">
        <v>33.03</v>
      </c>
      <c r="F150" s="342">
        <v>28.01</v>
      </c>
      <c r="G150" s="342">
        <v>23.01</v>
      </c>
      <c r="H150" s="342">
        <v>21.38</v>
      </c>
      <c r="I150" s="342">
        <v>18.489999999999998</v>
      </c>
      <c r="J150" s="339">
        <v>24.85</v>
      </c>
      <c r="K150" s="21"/>
      <c r="L150" s="21"/>
      <c r="M150" s="21"/>
      <c r="N150" s="21"/>
      <c r="O150" s="21"/>
      <c r="P150" s="21"/>
      <c r="Q150" s="21"/>
      <c r="R150" s="21"/>
      <c r="S150" s="21"/>
      <c r="T150" s="21"/>
      <c r="U150" s="21"/>
    </row>
    <row r="151" spans="1:21">
      <c r="A151" s="245" t="s">
        <v>412</v>
      </c>
      <c r="B151" s="177">
        <v>34.78</v>
      </c>
      <c r="C151" s="342">
        <v>29.75</v>
      </c>
      <c r="D151" s="342">
        <v>29.75</v>
      </c>
      <c r="E151" s="342">
        <v>44.46</v>
      </c>
      <c r="F151" s="342">
        <v>38.380000000000003</v>
      </c>
      <c r="G151" s="342">
        <v>30.71</v>
      </c>
      <c r="H151" s="342">
        <v>27.6</v>
      </c>
      <c r="I151" s="342">
        <v>26.85</v>
      </c>
      <c r="J151" s="339">
        <v>30.2</v>
      </c>
      <c r="K151" s="21"/>
      <c r="L151" s="21"/>
      <c r="M151" s="21"/>
      <c r="N151" s="21"/>
      <c r="O151" s="21"/>
      <c r="P151" s="21"/>
      <c r="Q151" s="21"/>
      <c r="R151" s="21"/>
      <c r="S151" s="21"/>
      <c r="T151" s="21"/>
      <c r="U151" s="21"/>
    </row>
    <row r="152" spans="1:21">
      <c r="A152" s="245" t="s">
        <v>413</v>
      </c>
      <c r="B152" s="177">
        <v>61.35</v>
      </c>
      <c r="C152" s="342">
        <v>63.62</v>
      </c>
      <c r="D152" s="342">
        <v>73.5</v>
      </c>
      <c r="E152" s="342">
        <v>86.65</v>
      </c>
      <c r="F152" s="342">
        <v>79.709999999999994</v>
      </c>
      <c r="G152" s="342">
        <v>77.25</v>
      </c>
      <c r="H152" s="342">
        <v>60.01</v>
      </c>
      <c r="I152" s="342">
        <v>38.25</v>
      </c>
      <c r="J152" s="339">
        <v>68.31</v>
      </c>
      <c r="K152" s="21"/>
      <c r="L152" s="21"/>
      <c r="M152" s="21"/>
      <c r="N152" s="21"/>
      <c r="O152" s="21"/>
      <c r="P152" s="21"/>
      <c r="Q152" s="21"/>
      <c r="R152" s="21"/>
      <c r="S152" s="21"/>
      <c r="T152" s="21"/>
      <c r="U152" s="21"/>
    </row>
    <row r="153" spans="1:21">
      <c r="A153" s="245" t="s">
        <v>414</v>
      </c>
      <c r="B153" s="177">
        <v>208.83</v>
      </c>
      <c r="C153" s="342">
        <v>279.39999999999998</v>
      </c>
      <c r="D153" s="342">
        <v>215.72</v>
      </c>
      <c r="E153" s="342">
        <v>154.61000000000001</v>
      </c>
      <c r="F153" s="342">
        <v>118.99</v>
      </c>
      <c r="G153" s="342">
        <v>125.88</v>
      </c>
      <c r="H153" s="342">
        <v>115.51</v>
      </c>
      <c r="I153" s="342">
        <v>89.3</v>
      </c>
      <c r="J153" s="339">
        <v>164.01</v>
      </c>
      <c r="K153" s="21"/>
      <c r="L153" s="21"/>
      <c r="M153" s="21"/>
      <c r="N153" s="21"/>
      <c r="O153" s="21"/>
      <c r="P153" s="21"/>
      <c r="Q153" s="21"/>
      <c r="R153" s="21"/>
      <c r="S153" s="21"/>
      <c r="T153" s="21"/>
      <c r="U153" s="21"/>
    </row>
    <row r="154" spans="1:21">
      <c r="A154" s="250" t="s">
        <v>250</v>
      </c>
      <c r="B154" s="338">
        <v>22.76</v>
      </c>
      <c r="C154" s="339">
        <v>26.8</v>
      </c>
      <c r="D154" s="339">
        <v>21.12</v>
      </c>
      <c r="E154" s="339">
        <v>12.31</v>
      </c>
      <c r="F154" s="339">
        <v>10.99</v>
      </c>
      <c r="G154" s="339">
        <v>11.29</v>
      </c>
      <c r="H154" s="339">
        <v>11.36</v>
      </c>
      <c r="I154" s="339">
        <v>11.12</v>
      </c>
      <c r="J154" s="339">
        <v>12.19</v>
      </c>
      <c r="K154" s="21"/>
      <c r="L154" s="21"/>
      <c r="M154" s="21"/>
      <c r="N154" s="21"/>
      <c r="O154" s="21"/>
      <c r="P154" s="21"/>
      <c r="Q154" s="21"/>
      <c r="R154" s="21"/>
      <c r="S154" s="21"/>
      <c r="T154" s="21"/>
      <c r="U154" s="21"/>
    </row>
    <row r="155" spans="1:21">
      <c r="A155" s="21"/>
      <c r="B155" s="21"/>
      <c r="C155" s="21"/>
      <c r="D155" s="21"/>
      <c r="E155" s="21"/>
      <c r="F155" s="21"/>
      <c r="G155" s="21"/>
      <c r="H155" s="21"/>
      <c r="I155" s="21"/>
      <c r="J155" s="21"/>
      <c r="K155" s="21"/>
      <c r="L155" s="21"/>
      <c r="M155" s="21"/>
      <c r="N155" s="21"/>
      <c r="O155" s="21"/>
      <c r="P155" s="21"/>
      <c r="Q155" s="21"/>
      <c r="R155" s="21"/>
      <c r="S155" s="21"/>
      <c r="T155" s="21"/>
      <c r="U155" s="21"/>
    </row>
    <row r="156" spans="1:21" ht="17.25">
      <c r="A156" s="343" t="s">
        <v>533</v>
      </c>
      <c r="B156" s="21"/>
      <c r="C156" s="21"/>
      <c r="D156" s="21"/>
      <c r="E156" s="21"/>
      <c r="F156" s="21"/>
      <c r="G156" s="21"/>
      <c r="H156" s="21"/>
      <c r="I156" s="21"/>
      <c r="J156" s="21"/>
      <c r="K156" s="21"/>
      <c r="L156" s="21"/>
      <c r="M156" s="21"/>
      <c r="N156" s="21"/>
      <c r="O156" s="21"/>
      <c r="P156" s="21"/>
      <c r="Q156" s="21"/>
      <c r="R156" s="21"/>
      <c r="S156" s="21"/>
      <c r="T156" s="21"/>
      <c r="U156" s="21"/>
    </row>
    <row r="157" spans="1:21" ht="28.5">
      <c r="A157" s="244" t="s">
        <v>394</v>
      </c>
      <c r="B157" s="328" t="s">
        <v>501</v>
      </c>
      <c r="C157" s="329" t="s">
        <v>502</v>
      </c>
      <c r="D157" s="329" t="s">
        <v>503</v>
      </c>
      <c r="E157" s="329" t="s">
        <v>504</v>
      </c>
      <c r="F157" s="329" t="s">
        <v>505</v>
      </c>
      <c r="G157" s="329" t="s">
        <v>506</v>
      </c>
      <c r="H157" s="329" t="s">
        <v>507</v>
      </c>
      <c r="I157" s="329" t="s">
        <v>508</v>
      </c>
      <c r="J157" s="329" t="s">
        <v>509</v>
      </c>
      <c r="K157" s="325" t="s">
        <v>487</v>
      </c>
      <c r="L157" s="326" t="s">
        <v>488</v>
      </c>
      <c r="M157" s="326" t="s">
        <v>489</v>
      </c>
      <c r="N157" s="326" t="s">
        <v>490</v>
      </c>
      <c r="O157" s="326" t="s">
        <v>491</v>
      </c>
      <c r="P157" s="326" t="s">
        <v>492</v>
      </c>
      <c r="Q157" s="326" t="s">
        <v>493</v>
      </c>
      <c r="R157" s="326" t="s">
        <v>494</v>
      </c>
      <c r="S157" s="21"/>
      <c r="T157" s="21"/>
      <c r="U157" s="21"/>
    </row>
    <row r="158" spans="1:21">
      <c r="A158" s="245" t="s">
        <v>395</v>
      </c>
      <c r="B158" s="274">
        <v>27.1</v>
      </c>
      <c r="C158" s="274">
        <v>29.8</v>
      </c>
      <c r="D158" s="274">
        <v>40.6</v>
      </c>
      <c r="E158" s="274">
        <v>316.89999999999998</v>
      </c>
      <c r="F158" s="274">
        <v>826.8</v>
      </c>
      <c r="G158" s="274">
        <v>431.1</v>
      </c>
      <c r="H158" s="274">
        <v>393.5</v>
      </c>
      <c r="I158" s="274">
        <v>238.5</v>
      </c>
      <c r="J158" s="275">
        <v>2304.4</v>
      </c>
      <c r="K158" s="188">
        <v>0.11400925536390409</v>
      </c>
      <c r="L158" s="95">
        <v>7.0515854235683864E-2</v>
      </c>
      <c r="M158" s="95">
        <v>5.8883248730964469E-2</v>
      </c>
      <c r="N158" s="95">
        <v>9.2568791260150718E-2</v>
      </c>
      <c r="O158" s="95">
        <v>0.10366488207931591</v>
      </c>
      <c r="P158" s="95">
        <v>0.10059268247153257</v>
      </c>
      <c r="Q158" s="95">
        <v>9.9642956623028037E-2</v>
      </c>
      <c r="R158" s="95">
        <v>0.11034004163775156</v>
      </c>
      <c r="S158" s="21"/>
      <c r="T158" s="21"/>
      <c r="U158" s="21"/>
    </row>
    <row r="159" spans="1:21">
      <c r="A159" s="245" t="s">
        <v>396</v>
      </c>
      <c r="B159" s="274">
        <v>1.4</v>
      </c>
      <c r="C159" s="274">
        <v>5.3</v>
      </c>
      <c r="D159" s="274">
        <v>31.9</v>
      </c>
      <c r="E159" s="274">
        <v>249.8</v>
      </c>
      <c r="F159" s="274">
        <v>1273.3</v>
      </c>
      <c r="G159" s="274">
        <v>1157.5</v>
      </c>
      <c r="H159" s="274">
        <v>1233.5</v>
      </c>
      <c r="I159" s="274">
        <v>628.79999999999995</v>
      </c>
      <c r="J159" s="275">
        <v>4581.5</v>
      </c>
      <c r="K159" s="188">
        <v>5.8897770298695831E-3</v>
      </c>
      <c r="L159" s="95">
        <v>1.2541410317084712E-2</v>
      </c>
      <c r="M159" s="95">
        <v>4.6265409717186366E-2</v>
      </c>
      <c r="N159" s="95">
        <v>7.2968393994274697E-2</v>
      </c>
      <c r="O159" s="95">
        <v>0.15964742906578733</v>
      </c>
      <c r="P159" s="95">
        <v>0.27009053574761993</v>
      </c>
      <c r="Q159" s="95">
        <v>0.31234964928717934</v>
      </c>
      <c r="R159" s="95">
        <v>0.29090909090909089</v>
      </c>
      <c r="S159" s="21"/>
      <c r="T159" s="21"/>
      <c r="U159" s="21"/>
    </row>
    <row r="160" spans="1:21">
      <c r="A160" s="245" t="s">
        <v>397</v>
      </c>
      <c r="B160" s="274">
        <v>32.299999999999997</v>
      </c>
      <c r="C160" s="274">
        <v>99.7</v>
      </c>
      <c r="D160" s="274">
        <v>76</v>
      </c>
      <c r="E160" s="274">
        <v>258.8</v>
      </c>
      <c r="F160" s="274">
        <v>563.29999999999995</v>
      </c>
      <c r="G160" s="274">
        <v>287</v>
      </c>
      <c r="H160" s="274">
        <v>194.8</v>
      </c>
      <c r="I160" s="274">
        <v>71.8</v>
      </c>
      <c r="J160" s="275">
        <v>1583.7</v>
      </c>
      <c r="K160" s="188">
        <v>0.13588557004627683</v>
      </c>
      <c r="L160" s="95">
        <v>0.23592049219119735</v>
      </c>
      <c r="M160" s="95">
        <v>0.11022480058013052</v>
      </c>
      <c r="N160" s="95">
        <v>7.5597359350353457E-2</v>
      </c>
      <c r="O160" s="95">
        <v>7.0627029602417332E-2</v>
      </c>
      <c r="P160" s="95">
        <v>6.6968452492066455E-2</v>
      </c>
      <c r="Q160" s="95">
        <v>4.932769491782938E-2</v>
      </c>
      <c r="R160" s="95">
        <v>3.3217672912329396E-2</v>
      </c>
      <c r="S160" s="21"/>
      <c r="T160" s="21"/>
      <c r="U160" s="21"/>
    </row>
    <row r="161" spans="1:21">
      <c r="A161" s="245" t="s">
        <v>398</v>
      </c>
      <c r="B161" s="274">
        <v>6.6</v>
      </c>
      <c r="C161" s="274">
        <v>45.1</v>
      </c>
      <c r="D161" s="274">
        <v>172.8</v>
      </c>
      <c r="E161" s="274">
        <v>1266.5</v>
      </c>
      <c r="F161" s="274">
        <v>2527.1999999999998</v>
      </c>
      <c r="G161" s="274">
        <v>1011.2</v>
      </c>
      <c r="H161" s="274">
        <v>807.7</v>
      </c>
      <c r="I161" s="274">
        <v>439.7</v>
      </c>
      <c r="J161" s="275">
        <v>6276.9</v>
      </c>
      <c r="K161" s="188">
        <v>2.776609171224232E-2</v>
      </c>
      <c r="L161" s="95">
        <v>0.10672030288689068</v>
      </c>
      <c r="M161" s="95">
        <v>0.25061638868745467</v>
      </c>
      <c r="N161" s="95">
        <v>0.36995384705263773</v>
      </c>
      <c r="O161" s="95">
        <v>0.31686246975187127</v>
      </c>
      <c r="P161" s="95">
        <v>0.23595295874556654</v>
      </c>
      <c r="Q161" s="95">
        <v>0.20452761388670837</v>
      </c>
      <c r="R161" s="95">
        <v>0.2034235484617164</v>
      </c>
      <c r="S161" s="21"/>
      <c r="T161" s="21"/>
      <c r="U161" s="21"/>
    </row>
    <row r="162" spans="1:21">
      <c r="A162" s="245" t="s">
        <v>399</v>
      </c>
      <c r="B162" s="274">
        <v>58.3</v>
      </c>
      <c r="C162" s="274">
        <v>77.099999999999994</v>
      </c>
      <c r="D162" s="274">
        <v>78.599999999999994</v>
      </c>
      <c r="E162" s="274">
        <v>237.7</v>
      </c>
      <c r="F162" s="274">
        <v>297.10000000000002</v>
      </c>
      <c r="G162" s="274">
        <v>154.30000000000001</v>
      </c>
      <c r="H162" s="274">
        <v>143.5</v>
      </c>
      <c r="I162" s="274">
        <v>80.599999999999994</v>
      </c>
      <c r="J162" s="275">
        <v>1127.0999999999999</v>
      </c>
      <c r="K162" s="188">
        <v>0.24526714345814052</v>
      </c>
      <c r="L162" s="95">
        <v>0.18244202555608138</v>
      </c>
      <c r="M162" s="95">
        <v>0.11399564902102972</v>
      </c>
      <c r="N162" s="95">
        <v>6.9433896126657707E-2</v>
      </c>
      <c r="O162" s="95">
        <v>3.725064884586933E-2</v>
      </c>
      <c r="P162" s="95">
        <v>3.6004293447825277E-2</v>
      </c>
      <c r="Q162" s="95">
        <v>3.6337393330125853E-2</v>
      </c>
      <c r="R162" s="95">
        <v>3.728891973166782E-2</v>
      </c>
      <c r="S162" s="21"/>
      <c r="T162" s="21"/>
      <c r="U162" s="21"/>
    </row>
    <row r="163" spans="1:21">
      <c r="A163" s="245" t="s">
        <v>400</v>
      </c>
      <c r="B163" s="274">
        <v>4.5999999999999996</v>
      </c>
      <c r="C163" s="274">
        <v>21.1</v>
      </c>
      <c r="D163" s="274">
        <v>35.5</v>
      </c>
      <c r="E163" s="274">
        <v>259.39999999999998</v>
      </c>
      <c r="F163" s="274">
        <v>972.5</v>
      </c>
      <c r="G163" s="274">
        <v>433.5</v>
      </c>
      <c r="H163" s="274">
        <v>379.7</v>
      </c>
      <c r="I163" s="274">
        <v>172.4</v>
      </c>
      <c r="J163" s="275">
        <v>2278.6999999999998</v>
      </c>
      <c r="K163" s="188">
        <v>1.9352124526714344E-2</v>
      </c>
      <c r="L163" s="95">
        <v>4.9929010884997634E-2</v>
      </c>
      <c r="M163" s="95">
        <v>5.1486584481508342E-2</v>
      </c>
      <c r="N163" s="95">
        <v>7.5772623707425352E-2</v>
      </c>
      <c r="O163" s="95">
        <v>0.12193287109595397</v>
      </c>
      <c r="P163" s="95">
        <v>0.10115269740526413</v>
      </c>
      <c r="Q163" s="95">
        <v>9.6148489529259834E-2</v>
      </c>
      <c r="R163" s="95">
        <v>7.9759426324311822E-2</v>
      </c>
      <c r="S163" s="21"/>
      <c r="T163" s="21"/>
      <c r="U163" s="21"/>
    </row>
    <row r="164" spans="1:21">
      <c r="A164" s="245" t="s">
        <v>455</v>
      </c>
      <c r="B164" s="274">
        <v>0.3</v>
      </c>
      <c r="C164" s="274">
        <v>3.9</v>
      </c>
      <c r="D164" s="274">
        <v>73.2</v>
      </c>
      <c r="E164" s="274">
        <v>162.1</v>
      </c>
      <c r="F164" s="274">
        <v>160.9</v>
      </c>
      <c r="G164" s="274">
        <v>66.3</v>
      </c>
      <c r="H164" s="274">
        <v>51.5</v>
      </c>
      <c r="I164" s="274">
        <v>19.100000000000001</v>
      </c>
      <c r="J164" s="275">
        <v>537.4</v>
      </c>
      <c r="K164" s="188">
        <v>1.2620950778291964E-3</v>
      </c>
      <c r="L164" s="95">
        <v>9.2285849503076188E-3</v>
      </c>
      <c r="M164" s="95">
        <v>0.10616388687454678</v>
      </c>
      <c r="N164" s="95">
        <v>4.7350587135596187E-2</v>
      </c>
      <c r="O164" s="95">
        <v>2.0173777850220044E-2</v>
      </c>
      <c r="P164" s="95">
        <v>1.5470412544334514E-2</v>
      </c>
      <c r="Q164" s="95">
        <v>1.304094603833785E-2</v>
      </c>
      <c r="R164" s="95">
        <v>8.8364561647004403E-3</v>
      </c>
      <c r="S164" s="21"/>
      <c r="T164" s="21"/>
      <c r="U164" s="21"/>
    </row>
    <row r="165" spans="1:21">
      <c r="A165" s="245" t="s">
        <v>520</v>
      </c>
      <c r="B165" s="274">
        <v>0</v>
      </c>
      <c r="C165" s="274">
        <v>0.7</v>
      </c>
      <c r="D165" s="274">
        <v>2.4</v>
      </c>
      <c r="E165" s="274">
        <v>17</v>
      </c>
      <c r="F165" s="274">
        <v>45.5</v>
      </c>
      <c r="G165" s="274">
        <v>21.2</v>
      </c>
      <c r="H165" s="274">
        <v>14</v>
      </c>
      <c r="I165" s="274">
        <v>5.7</v>
      </c>
      <c r="J165" s="275">
        <v>106.5</v>
      </c>
      <c r="K165" s="188">
        <v>0</v>
      </c>
      <c r="L165" s="95">
        <v>1.6564126833885468E-3</v>
      </c>
      <c r="M165" s="95">
        <v>3.4807831762146482E-3</v>
      </c>
      <c r="N165" s="95">
        <v>4.965823450370976E-3</v>
      </c>
      <c r="O165" s="95">
        <v>5.7048284163145552E-3</v>
      </c>
      <c r="P165" s="95">
        <v>4.946798581295501E-3</v>
      </c>
      <c r="Q165" s="95">
        <v>3.5451115444025223E-3</v>
      </c>
      <c r="R165" s="95">
        <v>2.63705759888966E-3</v>
      </c>
      <c r="S165" s="21"/>
      <c r="T165" s="21"/>
      <c r="U165" s="21"/>
    </row>
    <row r="166" spans="1:21">
      <c r="A166" s="245" t="s">
        <v>403</v>
      </c>
      <c r="B166" s="274">
        <v>35.6</v>
      </c>
      <c r="C166" s="274">
        <v>18.100000000000001</v>
      </c>
      <c r="D166" s="274">
        <v>34</v>
      </c>
      <c r="E166" s="274">
        <v>151.9</v>
      </c>
      <c r="F166" s="274">
        <v>345.2</v>
      </c>
      <c r="G166" s="274">
        <v>242.2</v>
      </c>
      <c r="H166" s="274">
        <v>288.39999999999998</v>
      </c>
      <c r="I166" s="274">
        <v>217.8</v>
      </c>
      <c r="J166" s="275">
        <v>1333.1</v>
      </c>
      <c r="K166" s="188">
        <v>0.14976861590239798</v>
      </c>
      <c r="L166" s="95">
        <v>4.2830099384761004E-2</v>
      </c>
      <c r="M166" s="95">
        <v>4.9311094996374184E-2</v>
      </c>
      <c r="N166" s="95">
        <v>4.4371093065373603E-2</v>
      </c>
      <c r="O166" s="95">
        <v>4.3281467457401857E-2</v>
      </c>
      <c r="P166" s="95">
        <v>5.6514840395743879E-2</v>
      </c>
      <c r="Q166" s="95">
        <v>7.3029297814691946E-2</v>
      </c>
      <c r="R166" s="95">
        <v>0.10076335877862595</v>
      </c>
      <c r="S166" s="21"/>
      <c r="T166" s="21"/>
      <c r="U166" s="21"/>
    </row>
    <row r="167" spans="1:21">
      <c r="A167" s="245" t="s">
        <v>404</v>
      </c>
      <c r="B167" s="274">
        <v>1.1000000000000001</v>
      </c>
      <c r="C167" s="274">
        <v>5.2</v>
      </c>
      <c r="D167" s="274">
        <v>19.7</v>
      </c>
      <c r="E167" s="274">
        <v>146.5</v>
      </c>
      <c r="F167" s="274">
        <v>335.6</v>
      </c>
      <c r="G167" s="274">
        <v>122.3</v>
      </c>
      <c r="H167" s="274">
        <v>84</v>
      </c>
      <c r="I167" s="274">
        <v>38</v>
      </c>
      <c r="J167" s="275">
        <v>752.4</v>
      </c>
      <c r="K167" s="188">
        <v>4.6276819520403873E-3</v>
      </c>
      <c r="L167" s="95">
        <v>1.2304779933743492E-2</v>
      </c>
      <c r="M167" s="95">
        <v>2.8571428571428571E-2</v>
      </c>
      <c r="N167" s="95">
        <v>4.2793713851726353E-2</v>
      </c>
      <c r="O167" s="95">
        <v>4.2077811351981645E-2</v>
      </c>
      <c r="P167" s="95">
        <v>2.8537427664737724E-2</v>
      </c>
      <c r="Q167" s="95">
        <v>2.1270669266415132E-2</v>
      </c>
      <c r="R167" s="95">
        <v>1.7580383992597735E-2</v>
      </c>
      <c r="S167" s="21"/>
      <c r="T167" s="21"/>
      <c r="U167" s="21"/>
    </row>
    <row r="168" spans="1:21">
      <c r="A168" s="245" t="s">
        <v>405</v>
      </c>
      <c r="B168" s="274">
        <v>7.3</v>
      </c>
      <c r="C168" s="274">
        <v>4.5</v>
      </c>
      <c r="D168" s="274">
        <v>4.0999999999999996</v>
      </c>
      <c r="E168" s="274">
        <v>15.9</v>
      </c>
      <c r="F168" s="274">
        <v>42.9</v>
      </c>
      <c r="G168" s="274">
        <v>42.5</v>
      </c>
      <c r="H168" s="274">
        <v>56.6</v>
      </c>
      <c r="I168" s="274">
        <v>37.4</v>
      </c>
      <c r="J168" s="275">
        <v>211.2</v>
      </c>
      <c r="K168" s="188">
        <v>3.0710980227177116E-2</v>
      </c>
      <c r="L168" s="95">
        <v>1.0648367250354946E-2</v>
      </c>
      <c r="M168" s="95">
        <v>5.9463379260333571E-3</v>
      </c>
      <c r="N168" s="95">
        <v>4.6445054624057952E-3</v>
      </c>
      <c r="O168" s="95">
        <v>5.3788382210965806E-3</v>
      </c>
      <c r="P168" s="95">
        <v>9.9169311181631498E-3</v>
      </c>
      <c r="Q168" s="95">
        <v>1.4332379529513054E-2</v>
      </c>
      <c r="R168" s="95">
        <v>1.7302798982188294E-2</v>
      </c>
      <c r="S168" s="21"/>
      <c r="T168" s="21"/>
      <c r="U168" s="21"/>
    </row>
    <row r="169" spans="1:21">
      <c r="A169" s="245" t="s">
        <v>406</v>
      </c>
      <c r="B169" s="274">
        <v>4.0999999999999996</v>
      </c>
      <c r="C169" s="274">
        <v>14.4</v>
      </c>
      <c r="D169" s="274">
        <v>16</v>
      </c>
      <c r="E169" s="274">
        <v>59.8</v>
      </c>
      <c r="F169" s="274">
        <v>103.9</v>
      </c>
      <c r="G169" s="274">
        <v>47.5</v>
      </c>
      <c r="H169" s="274">
        <v>30.3</v>
      </c>
      <c r="I169" s="274">
        <v>11</v>
      </c>
      <c r="J169" s="275">
        <v>287</v>
      </c>
      <c r="K169" s="188">
        <v>1.724863273033235E-2</v>
      </c>
      <c r="L169" s="95">
        <v>3.4074775201135825E-2</v>
      </c>
      <c r="M169" s="95">
        <v>2.3205221174764323E-2</v>
      </c>
      <c r="N169" s="95">
        <v>1.7468014254834373E-2</v>
      </c>
      <c r="O169" s="95">
        <v>1.3027069724287525E-2</v>
      </c>
      <c r="P169" s="95">
        <v>1.108362889677058E-2</v>
      </c>
      <c r="Q169" s="95">
        <v>7.6726342710997444E-3</v>
      </c>
      <c r="R169" s="95">
        <v>5.0890585241730284E-3</v>
      </c>
      <c r="S169" s="21"/>
      <c r="T169" s="21"/>
      <c r="U169" s="21"/>
    </row>
    <row r="170" spans="1:21">
      <c r="A170" s="245" t="s">
        <v>407</v>
      </c>
      <c r="B170" s="274">
        <v>39.799999999999997</v>
      </c>
      <c r="C170" s="274">
        <v>55.8</v>
      </c>
      <c r="D170" s="274">
        <v>68.599999999999994</v>
      </c>
      <c r="E170" s="274">
        <v>159.1</v>
      </c>
      <c r="F170" s="274">
        <v>220.7</v>
      </c>
      <c r="G170" s="274">
        <v>109.1</v>
      </c>
      <c r="H170" s="274">
        <v>102.3</v>
      </c>
      <c r="I170" s="274">
        <v>70.900000000000006</v>
      </c>
      <c r="J170" s="275">
        <v>826.3</v>
      </c>
      <c r="K170" s="188">
        <v>0.16743794699200673</v>
      </c>
      <c r="L170" s="95">
        <v>0.13203975390440131</v>
      </c>
      <c r="M170" s="95">
        <v>9.9492385786802029E-2</v>
      </c>
      <c r="N170" s="95">
        <v>4.6474265350236604E-2</v>
      </c>
      <c r="O170" s="95">
        <v>2.7671552340233458E-2</v>
      </c>
      <c r="P170" s="95">
        <v>2.5457345529214109E-2</v>
      </c>
      <c r="Q170" s="95">
        <v>2.5904636499455572E-2</v>
      </c>
      <c r="R170" s="95">
        <v>3.2801295396715245E-2</v>
      </c>
      <c r="S170" s="21"/>
      <c r="T170" s="21"/>
      <c r="U170" s="21"/>
    </row>
    <row r="171" spans="1:21">
      <c r="A171" s="245" t="s">
        <v>717</v>
      </c>
      <c r="B171" s="274">
        <v>0.1</v>
      </c>
      <c r="C171" s="274">
        <v>0.4</v>
      </c>
      <c r="D171" s="274">
        <v>2.4</v>
      </c>
      <c r="E171" s="274">
        <v>3.3</v>
      </c>
      <c r="F171" s="274">
        <v>3.2</v>
      </c>
      <c r="G171" s="274">
        <v>0.9</v>
      </c>
      <c r="H171" s="274">
        <v>0.2</v>
      </c>
      <c r="I171" s="274">
        <v>0</v>
      </c>
      <c r="J171" s="275">
        <v>10.5</v>
      </c>
      <c r="K171" s="188">
        <v>4.2069835927639889E-4</v>
      </c>
      <c r="L171" s="95">
        <v>9.4652153336488402E-4</v>
      </c>
      <c r="M171" s="95">
        <v>3.4807831762146482E-3</v>
      </c>
      <c r="N171" s="95">
        <v>9.6395396389554241E-4</v>
      </c>
      <c r="O171" s="95">
        <v>4.01218701806738E-4</v>
      </c>
      <c r="P171" s="95">
        <v>2.100056001493373E-4</v>
      </c>
      <c r="Q171" s="95">
        <v>5.0644450634321747E-5</v>
      </c>
      <c r="R171" s="95">
        <v>0</v>
      </c>
      <c r="S171" s="21"/>
      <c r="T171" s="21"/>
      <c r="U171" s="21"/>
    </row>
    <row r="172" spans="1:21">
      <c r="A172" s="245" t="s">
        <v>408</v>
      </c>
      <c r="B172" s="274">
        <v>0.6</v>
      </c>
      <c r="C172" s="274">
        <v>3.2</v>
      </c>
      <c r="D172" s="274">
        <v>0.9</v>
      </c>
      <c r="E172" s="274">
        <v>3.8</v>
      </c>
      <c r="F172" s="274">
        <v>12.1</v>
      </c>
      <c r="G172" s="274">
        <v>7.1</v>
      </c>
      <c r="H172" s="274">
        <v>8.9</v>
      </c>
      <c r="I172" s="274">
        <v>9.4</v>
      </c>
      <c r="J172" s="275">
        <v>45.9</v>
      </c>
      <c r="K172" s="188">
        <v>2.5241901556583928E-3</v>
      </c>
      <c r="L172" s="95">
        <v>7.5721722669190722E-3</v>
      </c>
      <c r="M172" s="95">
        <v>1.3052936910804931E-3</v>
      </c>
      <c r="N172" s="95">
        <v>1.1100075947888064E-3</v>
      </c>
      <c r="O172" s="95">
        <v>1.517108216206728E-3</v>
      </c>
      <c r="P172" s="95">
        <v>1.6567108456225497E-3</v>
      </c>
      <c r="Q172" s="95">
        <v>2.2536780532273178E-3</v>
      </c>
      <c r="R172" s="95">
        <v>4.3488318297478607E-3</v>
      </c>
      <c r="S172" s="21"/>
      <c r="T172" s="21"/>
      <c r="U172" s="21"/>
    </row>
    <row r="173" spans="1:21">
      <c r="A173" s="245" t="s">
        <v>409</v>
      </c>
      <c r="B173" s="274">
        <v>0.9</v>
      </c>
      <c r="C173" s="274">
        <v>2.4</v>
      </c>
      <c r="D173" s="274">
        <v>2</v>
      </c>
      <c r="E173" s="274">
        <v>4.4000000000000004</v>
      </c>
      <c r="F173" s="274">
        <v>6.7</v>
      </c>
      <c r="G173" s="274">
        <v>2.6</v>
      </c>
      <c r="H173" s="274">
        <v>1.8</v>
      </c>
      <c r="I173" s="274">
        <v>0.8</v>
      </c>
      <c r="J173" s="275">
        <v>21.7</v>
      </c>
      <c r="K173" s="188">
        <v>3.7862852334875899E-3</v>
      </c>
      <c r="L173" s="95">
        <v>5.6791292001893041E-3</v>
      </c>
      <c r="M173" s="95">
        <v>2.9006526468455403E-3</v>
      </c>
      <c r="N173" s="95">
        <v>1.2852719518607234E-3</v>
      </c>
      <c r="O173" s="95">
        <v>8.4005165690785762E-4</v>
      </c>
      <c r="P173" s="95">
        <v>6.0668284487586338E-4</v>
      </c>
      <c r="Q173" s="95">
        <v>4.5580005570889574E-4</v>
      </c>
      <c r="R173" s="95">
        <v>3.7011334721258386E-4</v>
      </c>
      <c r="S173" s="21"/>
      <c r="T173" s="21"/>
      <c r="U173" s="21"/>
    </row>
    <row r="174" spans="1:21">
      <c r="A174" s="245" t="s">
        <v>410</v>
      </c>
      <c r="B174" s="274">
        <v>1.3</v>
      </c>
      <c r="C174" s="274">
        <v>3.2</v>
      </c>
      <c r="D174" s="274">
        <v>2.9</v>
      </c>
      <c r="E174" s="274">
        <v>10.1</v>
      </c>
      <c r="F174" s="274">
        <v>22.5</v>
      </c>
      <c r="G174" s="274">
        <v>13.7</v>
      </c>
      <c r="H174" s="274">
        <v>23.6</v>
      </c>
      <c r="I174" s="274">
        <v>31.9</v>
      </c>
      <c r="J174" s="275">
        <v>109.3</v>
      </c>
      <c r="K174" s="188">
        <v>5.4690786705931848E-3</v>
      </c>
      <c r="L174" s="95">
        <v>7.5721722669190722E-3</v>
      </c>
      <c r="M174" s="95">
        <v>4.205946337926033E-3</v>
      </c>
      <c r="N174" s="95">
        <v>2.9502833440439328E-3</v>
      </c>
      <c r="O174" s="95">
        <v>2.8210689970786262E-3</v>
      </c>
      <c r="P174" s="95">
        <v>3.1967519133843563E-3</v>
      </c>
      <c r="Q174" s="95">
        <v>5.9760451748499662E-3</v>
      </c>
      <c r="R174" s="95">
        <v>1.4758269720101781E-2</v>
      </c>
      <c r="S174" s="21"/>
      <c r="T174" s="21"/>
      <c r="U174" s="21"/>
    </row>
    <row r="175" spans="1:21">
      <c r="A175" s="245" t="s">
        <v>411</v>
      </c>
      <c r="B175" s="274">
        <v>14.5</v>
      </c>
      <c r="C175" s="274">
        <v>28.3</v>
      </c>
      <c r="D175" s="274">
        <v>24.3</v>
      </c>
      <c r="E175" s="274">
        <v>86.6</v>
      </c>
      <c r="F175" s="274">
        <v>179.9</v>
      </c>
      <c r="G175" s="274">
        <v>110.5</v>
      </c>
      <c r="H175" s="274">
        <v>101.7</v>
      </c>
      <c r="I175" s="274">
        <v>57.1</v>
      </c>
      <c r="J175" s="275">
        <v>602.9</v>
      </c>
      <c r="K175" s="188">
        <v>6.1001262095077835E-2</v>
      </c>
      <c r="L175" s="95">
        <v>6.6966398485565543E-2</v>
      </c>
      <c r="M175" s="95">
        <v>3.5242929659173312E-2</v>
      </c>
      <c r="N175" s="95">
        <v>2.5296488870713323E-2</v>
      </c>
      <c r="O175" s="95">
        <v>2.2556013892197552E-2</v>
      </c>
      <c r="P175" s="95">
        <v>2.5784020907224189E-2</v>
      </c>
      <c r="Q175" s="95">
        <v>2.5752703147552607E-2</v>
      </c>
      <c r="R175" s="95">
        <v>2.6416840157298175E-2</v>
      </c>
      <c r="S175" s="21"/>
      <c r="T175" s="21"/>
      <c r="U175" s="21"/>
    </row>
    <row r="176" spans="1:21">
      <c r="A176" s="245" t="s">
        <v>412</v>
      </c>
      <c r="B176" s="274">
        <v>0</v>
      </c>
      <c r="C176" s="274">
        <v>0.1</v>
      </c>
      <c r="D176" s="274">
        <v>0.2</v>
      </c>
      <c r="E176" s="274">
        <v>1.1000000000000001</v>
      </c>
      <c r="F176" s="274">
        <v>4.3</v>
      </c>
      <c r="G176" s="274">
        <v>2.5</v>
      </c>
      <c r="H176" s="274">
        <v>3.1</v>
      </c>
      <c r="I176" s="274">
        <v>3.1</v>
      </c>
      <c r="J176" s="275">
        <v>14.4</v>
      </c>
      <c r="K176" s="188">
        <v>0</v>
      </c>
      <c r="L176" s="95">
        <v>2.3663038334122101E-4</v>
      </c>
      <c r="M176" s="95">
        <v>2.9006526468455405E-4</v>
      </c>
      <c r="N176" s="95">
        <v>3.2131798796518086E-4</v>
      </c>
      <c r="O176" s="95">
        <v>5.3913763055280417E-4</v>
      </c>
      <c r="P176" s="95">
        <v>5.8334888930371468E-4</v>
      </c>
      <c r="Q176" s="95">
        <v>7.8498898483198704E-4</v>
      </c>
      <c r="R176" s="95">
        <v>1.4341892204487625E-3</v>
      </c>
      <c r="S176" s="21"/>
      <c r="T176" s="21"/>
      <c r="U176" s="21"/>
    </row>
    <row r="177" spans="1:21">
      <c r="A177" s="245" t="s">
        <v>413</v>
      </c>
      <c r="B177" s="274">
        <v>0.5</v>
      </c>
      <c r="C177" s="274">
        <v>1</v>
      </c>
      <c r="D177" s="274">
        <v>1.3</v>
      </c>
      <c r="E177" s="274">
        <v>8.1</v>
      </c>
      <c r="F177" s="274">
        <v>24.3</v>
      </c>
      <c r="G177" s="274">
        <v>18.7</v>
      </c>
      <c r="H177" s="274">
        <v>24.9</v>
      </c>
      <c r="I177" s="274">
        <v>23.4</v>
      </c>
      <c r="J177" s="275">
        <v>102.3</v>
      </c>
      <c r="K177" s="188">
        <v>2.1034917963819941E-3</v>
      </c>
      <c r="L177" s="95">
        <v>2.3663038334122101E-3</v>
      </c>
      <c r="M177" s="95">
        <v>1.8854242204496012E-3</v>
      </c>
      <c r="N177" s="95">
        <v>2.3660688204708768E-3</v>
      </c>
      <c r="O177" s="95">
        <v>3.0467545168449167E-3</v>
      </c>
      <c r="P177" s="95">
        <v>4.3634496919917861E-3</v>
      </c>
      <c r="Q177" s="95">
        <v>6.3052341039730566E-3</v>
      </c>
      <c r="R177" s="95">
        <v>1.0825815405968078E-2</v>
      </c>
      <c r="S177" s="21"/>
      <c r="T177" s="21"/>
      <c r="U177" s="21"/>
    </row>
    <row r="178" spans="1:21">
      <c r="A178" s="245" t="s">
        <v>414</v>
      </c>
      <c r="B178" s="274">
        <v>1.3</v>
      </c>
      <c r="C178" s="274">
        <v>3.3</v>
      </c>
      <c r="D178" s="274">
        <v>2.2000000000000002</v>
      </c>
      <c r="E178" s="274">
        <v>4.4000000000000004</v>
      </c>
      <c r="F178" s="274">
        <v>8</v>
      </c>
      <c r="G178" s="274">
        <v>3.9</v>
      </c>
      <c r="H178" s="274">
        <v>4.9000000000000004</v>
      </c>
      <c r="I178" s="274">
        <v>4</v>
      </c>
      <c r="J178" s="275">
        <v>32</v>
      </c>
      <c r="K178" s="188">
        <v>5.4690786705931848E-3</v>
      </c>
      <c r="L178" s="95">
        <v>7.8088026502602928E-3</v>
      </c>
      <c r="M178" s="95">
        <v>3.1907179115300945E-3</v>
      </c>
      <c r="N178" s="95">
        <v>1.2852719518607234E-3</v>
      </c>
      <c r="O178" s="95">
        <v>1.0030467545168449E-3</v>
      </c>
      <c r="P178" s="95">
        <v>9.1002426731379496E-4</v>
      </c>
      <c r="Q178" s="95">
        <v>1.2407890405408829E-3</v>
      </c>
      <c r="R178" s="95">
        <v>1.8505667360629193E-3</v>
      </c>
      <c r="S178" s="21"/>
      <c r="T178" s="21"/>
      <c r="U178" s="21"/>
    </row>
    <row r="179" spans="1:21">
      <c r="A179" s="250" t="s">
        <v>250</v>
      </c>
      <c r="B179" s="330">
        <v>237.7</v>
      </c>
      <c r="C179" s="286">
        <v>422.6</v>
      </c>
      <c r="D179" s="286">
        <v>689.5</v>
      </c>
      <c r="E179" s="286">
        <v>3423.4</v>
      </c>
      <c r="F179" s="286">
        <v>7975.7</v>
      </c>
      <c r="G179" s="286">
        <v>4285.6000000000004</v>
      </c>
      <c r="H179" s="286">
        <v>3949.1</v>
      </c>
      <c r="I179" s="286">
        <v>2161.5</v>
      </c>
      <c r="J179" s="275">
        <v>23145</v>
      </c>
      <c r="K179" s="34">
        <v>1</v>
      </c>
      <c r="L179" s="112">
        <v>1</v>
      </c>
      <c r="M179" s="112">
        <v>1</v>
      </c>
      <c r="N179" s="112">
        <v>1</v>
      </c>
      <c r="O179" s="112">
        <v>1</v>
      </c>
      <c r="P179" s="112">
        <v>1</v>
      </c>
      <c r="Q179" s="112">
        <v>1</v>
      </c>
      <c r="R179" s="112">
        <v>1</v>
      </c>
      <c r="S179" s="21"/>
      <c r="T179" s="21"/>
      <c r="U179" s="21"/>
    </row>
    <row r="180" spans="1:21">
      <c r="A180" s="21"/>
      <c r="B180" s="21"/>
      <c r="C180" s="21"/>
      <c r="D180" s="21"/>
      <c r="E180" s="21"/>
      <c r="F180" s="21"/>
      <c r="G180" s="21"/>
      <c r="H180" s="21"/>
      <c r="I180" s="21"/>
      <c r="J180" s="21"/>
      <c r="K180" s="21"/>
      <c r="L180" s="21"/>
      <c r="M180" s="21"/>
      <c r="N180" s="21"/>
      <c r="O180" s="21"/>
      <c r="P180" s="21"/>
      <c r="Q180" s="21"/>
      <c r="R180" s="21"/>
      <c r="S180" s="21"/>
      <c r="T180" s="21"/>
      <c r="U180" s="21"/>
    </row>
    <row r="181" spans="1:21" ht="17.25">
      <c r="A181" s="343" t="s">
        <v>742</v>
      </c>
      <c r="B181" s="21"/>
      <c r="C181" s="21"/>
      <c r="D181" s="21"/>
      <c r="E181" s="21"/>
      <c r="F181" s="21"/>
      <c r="G181" s="21"/>
      <c r="H181" s="21"/>
      <c r="I181" s="21"/>
      <c r="J181" s="21"/>
      <c r="K181" s="21"/>
      <c r="L181" s="21"/>
      <c r="M181" s="21"/>
      <c r="N181" s="21"/>
      <c r="O181" s="21"/>
      <c r="P181" s="21"/>
      <c r="Q181" s="21"/>
      <c r="R181" s="21"/>
      <c r="S181" s="21"/>
      <c r="T181" s="21"/>
      <c r="U181" s="21"/>
    </row>
    <row r="182" spans="1:21" ht="28.5">
      <c r="A182" s="244" t="s">
        <v>394</v>
      </c>
      <c r="B182" s="328" t="s">
        <v>511</v>
      </c>
      <c r="C182" s="329" t="s">
        <v>512</v>
      </c>
      <c r="D182" s="329" t="s">
        <v>513</v>
      </c>
      <c r="E182" s="329" t="s">
        <v>514</v>
      </c>
      <c r="F182" s="329" t="s">
        <v>515</v>
      </c>
      <c r="G182" s="329" t="s">
        <v>516</v>
      </c>
      <c r="H182" s="329" t="s">
        <v>517</v>
      </c>
      <c r="I182" s="329" t="s">
        <v>518</v>
      </c>
      <c r="J182" s="329" t="s">
        <v>519</v>
      </c>
      <c r="K182" s="325" t="s">
        <v>487</v>
      </c>
      <c r="L182" s="326" t="s">
        <v>488</v>
      </c>
      <c r="M182" s="326" t="s">
        <v>489</v>
      </c>
      <c r="N182" s="326" t="s">
        <v>490</v>
      </c>
      <c r="O182" s="326" t="s">
        <v>491</v>
      </c>
      <c r="P182" s="326" t="s">
        <v>492</v>
      </c>
      <c r="Q182" s="326" t="s">
        <v>493</v>
      </c>
      <c r="R182" s="326" t="s">
        <v>494</v>
      </c>
      <c r="S182" s="21"/>
      <c r="T182" s="21"/>
      <c r="U182" s="21"/>
    </row>
    <row r="183" spans="1:21">
      <c r="A183" s="245" t="s">
        <v>395</v>
      </c>
      <c r="B183" s="222">
        <v>570.70000000000005</v>
      </c>
      <c r="C183" s="222">
        <v>654.6</v>
      </c>
      <c r="D183" s="222">
        <v>599.1</v>
      </c>
      <c r="E183" s="222">
        <v>2834.9</v>
      </c>
      <c r="F183" s="222">
        <v>6369.6</v>
      </c>
      <c r="G183" s="222">
        <v>3216.3</v>
      </c>
      <c r="H183" s="222">
        <v>2825.1</v>
      </c>
      <c r="I183" s="222">
        <v>1459.9</v>
      </c>
      <c r="J183" s="344">
        <v>18530.099999999999</v>
      </c>
      <c r="K183" s="188">
        <v>0.10994875351597118</v>
      </c>
      <c r="L183" s="95">
        <v>7.064689503334845E-2</v>
      </c>
      <c r="M183" s="95">
        <v>6.4620860748570819E-2</v>
      </c>
      <c r="N183" s="95">
        <v>8.5905800285453693E-2</v>
      </c>
      <c r="O183" s="95">
        <v>8.2802407010437395E-2</v>
      </c>
      <c r="P183" s="95">
        <v>7.9930514653803436E-2</v>
      </c>
      <c r="Q183" s="95">
        <v>7.6890416663264557E-2</v>
      </c>
      <c r="R183" s="95">
        <v>7.0030604511047367E-2</v>
      </c>
      <c r="S183" s="21"/>
      <c r="T183" s="21"/>
      <c r="U183" s="21"/>
    </row>
    <row r="184" spans="1:21">
      <c r="A184" s="245" t="s">
        <v>396</v>
      </c>
      <c r="B184" s="222">
        <v>89.5</v>
      </c>
      <c r="C184" s="222">
        <v>159.6</v>
      </c>
      <c r="D184" s="222">
        <v>206.9</v>
      </c>
      <c r="E184" s="222">
        <v>1894.9</v>
      </c>
      <c r="F184" s="222">
        <v>6444.1</v>
      </c>
      <c r="G184" s="222">
        <v>6438.1</v>
      </c>
      <c r="H184" s="222">
        <v>7654.7</v>
      </c>
      <c r="I184" s="222">
        <v>4279.8</v>
      </c>
      <c r="J184" s="344">
        <v>27167.599999999999</v>
      </c>
      <c r="K184" s="188">
        <v>1.7242707972103418E-2</v>
      </c>
      <c r="L184" s="95">
        <v>1.7224632519588164E-2</v>
      </c>
      <c r="M184" s="95">
        <v>2.2316902168050913E-2</v>
      </c>
      <c r="N184" s="95">
        <v>5.7421038118066314E-2</v>
      </c>
      <c r="O184" s="95">
        <v>8.3770879021596273E-2</v>
      </c>
      <c r="P184" s="95">
        <v>0.15999771364383047</v>
      </c>
      <c r="Q184" s="95">
        <v>0.20833707565477017</v>
      </c>
      <c r="R184" s="95">
        <v>0.20529966517321771</v>
      </c>
      <c r="S184" s="21"/>
      <c r="T184" s="21"/>
      <c r="U184" s="21"/>
    </row>
    <row r="185" spans="1:21">
      <c r="A185" s="245" t="s">
        <v>397</v>
      </c>
      <c r="B185" s="222">
        <v>245.6</v>
      </c>
      <c r="C185" s="222">
        <v>1146.4000000000001</v>
      </c>
      <c r="D185" s="222">
        <v>909.6</v>
      </c>
      <c r="E185" s="222">
        <v>3224.6</v>
      </c>
      <c r="F185" s="222">
        <v>8556.2000000000007</v>
      </c>
      <c r="G185" s="222">
        <v>5212.2</v>
      </c>
      <c r="H185" s="222">
        <v>3624.2</v>
      </c>
      <c r="I185" s="222">
        <v>1143.2</v>
      </c>
      <c r="J185" s="344">
        <v>24062</v>
      </c>
      <c r="K185" s="188">
        <v>4.7316302546911722E-2</v>
      </c>
      <c r="L185" s="95">
        <v>0.12372380150661574</v>
      </c>
      <c r="M185" s="95">
        <v>9.8112393485060942E-2</v>
      </c>
      <c r="N185" s="95">
        <v>9.7714855409529067E-2</v>
      </c>
      <c r="O185" s="95">
        <v>0.11122738552855822</v>
      </c>
      <c r="P185" s="95">
        <v>0.12953201768446795</v>
      </c>
      <c r="Q185" s="95">
        <v>9.8639428009983141E-2</v>
      </c>
      <c r="R185" s="95">
        <v>5.483867872938513E-2</v>
      </c>
      <c r="S185" s="21"/>
      <c r="T185" s="21"/>
      <c r="U185" s="21"/>
    </row>
    <row r="186" spans="1:21">
      <c r="A186" s="245" t="s">
        <v>398</v>
      </c>
      <c r="B186" s="222">
        <v>266.89999999999998</v>
      </c>
      <c r="C186" s="222">
        <v>2222.3000000000002</v>
      </c>
      <c r="D186" s="222">
        <v>2307.6</v>
      </c>
      <c r="E186" s="222">
        <v>9339.5</v>
      </c>
      <c r="F186" s="222">
        <v>18562.2</v>
      </c>
      <c r="G186" s="222">
        <v>7440.6</v>
      </c>
      <c r="H186" s="222">
        <v>5963.8</v>
      </c>
      <c r="I186" s="222">
        <v>3522.2</v>
      </c>
      <c r="J186" s="344">
        <v>49625.2</v>
      </c>
      <c r="K186" s="188">
        <v>5.1419874388317334E-2</v>
      </c>
      <c r="L186" s="95">
        <v>0.23983897774612017</v>
      </c>
      <c r="M186" s="95">
        <v>0.24890518822133534</v>
      </c>
      <c r="N186" s="95">
        <v>0.28301429389607913</v>
      </c>
      <c r="O186" s="95">
        <v>0.24130162638299754</v>
      </c>
      <c r="P186" s="95">
        <v>0.18491154038276586</v>
      </c>
      <c r="Q186" s="95">
        <v>0.16231604789082762</v>
      </c>
      <c r="R186" s="95">
        <v>0.16895800754079801</v>
      </c>
      <c r="S186" s="21"/>
      <c r="T186" s="21"/>
      <c r="U186" s="21"/>
    </row>
    <row r="187" spans="1:21">
      <c r="A187" s="245" t="s">
        <v>399</v>
      </c>
      <c r="B187" s="222">
        <v>335.3</v>
      </c>
      <c r="C187" s="222">
        <v>671.2</v>
      </c>
      <c r="D187" s="222">
        <v>384.2</v>
      </c>
      <c r="E187" s="222">
        <v>1071.9000000000001</v>
      </c>
      <c r="F187" s="222">
        <v>1736.5</v>
      </c>
      <c r="G187" s="222">
        <v>1004.8</v>
      </c>
      <c r="H187" s="222">
        <v>914.2</v>
      </c>
      <c r="I187" s="222">
        <v>530.20000000000005</v>
      </c>
      <c r="J187" s="344">
        <v>6648.3</v>
      </c>
      <c r="K187" s="188">
        <v>6.459754171001425E-2</v>
      </c>
      <c r="L187" s="95">
        <v>7.243842949340587E-2</v>
      </c>
      <c r="M187" s="95">
        <v>4.1441052745119188E-2</v>
      </c>
      <c r="N187" s="95">
        <v>3.2481719752364392E-2</v>
      </c>
      <c r="O187" s="95">
        <v>2.2573847615803902E-2</v>
      </c>
      <c r="P187" s="95">
        <v>2.4970985643174359E-2</v>
      </c>
      <c r="Q187" s="95">
        <v>2.4881674600388114E-2</v>
      </c>
      <c r="R187" s="95">
        <v>2.5433404008327502E-2</v>
      </c>
      <c r="S187" s="21"/>
      <c r="T187" s="21"/>
      <c r="U187" s="21"/>
    </row>
    <row r="188" spans="1:21">
      <c r="A188" s="245" t="s">
        <v>400</v>
      </c>
      <c r="B188" s="222">
        <v>93.2</v>
      </c>
      <c r="C188" s="222">
        <v>882.8</v>
      </c>
      <c r="D188" s="222">
        <v>825.4</v>
      </c>
      <c r="E188" s="222">
        <v>3541.6</v>
      </c>
      <c r="F188" s="222">
        <v>14259</v>
      </c>
      <c r="G188" s="222">
        <v>5709.9</v>
      </c>
      <c r="H188" s="222">
        <v>4188.6000000000004</v>
      </c>
      <c r="I188" s="222">
        <v>1582.5</v>
      </c>
      <c r="J188" s="344">
        <v>31083</v>
      </c>
      <c r="K188" s="188">
        <v>1.7955535005587022E-2</v>
      </c>
      <c r="L188" s="95">
        <v>9.5275097671005199E-2</v>
      </c>
      <c r="M188" s="95">
        <v>8.9030309567468449E-2</v>
      </c>
      <c r="N188" s="95">
        <v>0.10732088690640332</v>
      </c>
      <c r="O188" s="95">
        <v>0.18536164304851588</v>
      </c>
      <c r="P188" s="95">
        <v>0.14190070752782769</v>
      </c>
      <c r="Q188" s="95">
        <v>0.11400063687506634</v>
      </c>
      <c r="R188" s="95">
        <v>7.5911659455258892E-2</v>
      </c>
      <c r="S188" s="21"/>
      <c r="T188" s="21"/>
      <c r="U188" s="21"/>
    </row>
    <row r="189" spans="1:21">
      <c r="A189" s="245" t="s">
        <v>455</v>
      </c>
      <c r="B189" s="222">
        <v>10.7</v>
      </c>
      <c r="C189" s="222">
        <v>72.8</v>
      </c>
      <c r="D189" s="222">
        <v>597</v>
      </c>
      <c r="E189" s="222">
        <v>1482.9</v>
      </c>
      <c r="F189" s="222">
        <v>1873.5</v>
      </c>
      <c r="G189" s="222">
        <v>874.8</v>
      </c>
      <c r="H189" s="222">
        <v>699.1</v>
      </c>
      <c r="I189" s="222">
        <v>259.10000000000002</v>
      </c>
      <c r="J189" s="344">
        <v>5869.8</v>
      </c>
      <c r="K189" s="188">
        <v>2.0614187184525871E-3</v>
      </c>
      <c r="L189" s="95">
        <v>7.8568499212156532E-3</v>
      </c>
      <c r="M189" s="95">
        <v>6.439434796677812E-2</v>
      </c>
      <c r="N189" s="95">
        <v>4.4936227465977384E-2</v>
      </c>
      <c r="O189" s="95">
        <v>2.4354796146391369E-2</v>
      </c>
      <c r="P189" s="95">
        <v>2.1740264968798693E-2</v>
      </c>
      <c r="Q189" s="95">
        <v>1.9027323029021364E-2</v>
      </c>
      <c r="R189" s="95">
        <v>1.2428885285849973E-2</v>
      </c>
      <c r="S189" s="21"/>
      <c r="T189" s="21"/>
      <c r="U189" s="21"/>
    </row>
    <row r="190" spans="1:21">
      <c r="A190" s="245" t="s">
        <v>520</v>
      </c>
      <c r="B190" s="222">
        <v>1.4</v>
      </c>
      <c r="C190" s="222">
        <v>25.2</v>
      </c>
      <c r="D190" s="222">
        <v>145</v>
      </c>
      <c r="E190" s="222">
        <v>1075.9000000000001</v>
      </c>
      <c r="F190" s="222">
        <v>2090.3000000000002</v>
      </c>
      <c r="G190" s="222">
        <v>920.5</v>
      </c>
      <c r="H190" s="222">
        <v>712.2</v>
      </c>
      <c r="I190" s="222">
        <v>115.7</v>
      </c>
      <c r="J190" s="344">
        <v>5086.2</v>
      </c>
      <c r="K190" s="188">
        <v>2.6971833699379643E-4</v>
      </c>
      <c r="L190" s="95">
        <v>2.7196788188823418E-3</v>
      </c>
      <c r="M190" s="95">
        <v>1.5640168266637902E-2</v>
      </c>
      <c r="N190" s="95">
        <v>3.2602931506268168E-2</v>
      </c>
      <c r="O190" s="95">
        <v>2.7173114696985259E-2</v>
      </c>
      <c r="P190" s="95">
        <v>2.2875987544329218E-2</v>
      </c>
      <c r="Q190" s="95">
        <v>1.9383864198639699E-2</v>
      </c>
      <c r="R190" s="95">
        <v>5.550065718150682E-3</v>
      </c>
      <c r="S190" s="21"/>
      <c r="T190" s="21"/>
      <c r="U190" s="21"/>
    </row>
    <row r="191" spans="1:21">
      <c r="A191" s="245" t="s">
        <v>403</v>
      </c>
      <c r="B191" s="222">
        <v>2757.5</v>
      </c>
      <c r="C191" s="222">
        <v>1204.2</v>
      </c>
      <c r="D191" s="222">
        <v>841.2</v>
      </c>
      <c r="E191" s="222">
        <v>1607.3</v>
      </c>
      <c r="F191" s="222">
        <v>3512.5</v>
      </c>
      <c r="G191" s="222">
        <v>2397.6</v>
      </c>
      <c r="H191" s="222">
        <v>3461.5</v>
      </c>
      <c r="I191" s="222">
        <v>3681.7</v>
      </c>
      <c r="J191" s="344">
        <v>19463.5</v>
      </c>
      <c r="K191" s="188">
        <v>0.53124879590028129</v>
      </c>
      <c r="L191" s="95">
        <v>0.12996179498802049</v>
      </c>
      <c r="M191" s="95">
        <v>9.0734548592384862E-2</v>
      </c>
      <c r="N191" s="95">
        <v>4.8705913012384812E-2</v>
      </c>
      <c r="O191" s="95">
        <v>4.5661180391886672E-2</v>
      </c>
      <c r="P191" s="95">
        <v>5.9584429914485308E-2</v>
      </c>
      <c r="Q191" s="95">
        <v>9.4211241117089756E-2</v>
      </c>
      <c r="R191" s="95">
        <v>0.17660913530263928</v>
      </c>
      <c r="S191" s="21"/>
      <c r="T191" s="21"/>
      <c r="U191" s="21"/>
    </row>
    <row r="192" spans="1:21">
      <c r="A192" s="245" t="s">
        <v>404</v>
      </c>
      <c r="B192" s="222">
        <v>5.9</v>
      </c>
      <c r="C192" s="222">
        <v>55.2</v>
      </c>
      <c r="D192" s="222">
        <v>149.80000000000001</v>
      </c>
      <c r="E192" s="222">
        <v>780</v>
      </c>
      <c r="F192" s="222">
        <v>1992.9</v>
      </c>
      <c r="G192" s="222">
        <v>689.2</v>
      </c>
      <c r="H192" s="222">
        <v>429</v>
      </c>
      <c r="I192" s="222">
        <v>166.8</v>
      </c>
      <c r="J192" s="344">
        <v>4268.8</v>
      </c>
      <c r="K192" s="188">
        <v>1.1366701344738565E-3</v>
      </c>
      <c r="L192" s="95">
        <v>5.9573916985041775E-3</v>
      </c>
      <c r="M192" s="95">
        <v>1.6157911767878331E-2</v>
      </c>
      <c r="N192" s="95">
        <v>2.3636292011236331E-2</v>
      </c>
      <c r="O192" s="95">
        <v>2.5906951289107746E-2</v>
      </c>
      <c r="P192" s="95">
        <v>1.7127789913690059E-2</v>
      </c>
      <c r="Q192" s="95">
        <v>1.1676042882921133E-2</v>
      </c>
      <c r="R192" s="95">
        <v>8.001304769123023E-3</v>
      </c>
      <c r="S192" s="21"/>
      <c r="T192" s="21"/>
      <c r="U192" s="21"/>
    </row>
    <row r="193" spans="1:21">
      <c r="A193" s="245" t="s">
        <v>405</v>
      </c>
      <c r="B193" s="222">
        <v>69.2</v>
      </c>
      <c r="C193" s="222">
        <v>53.8</v>
      </c>
      <c r="D193" s="222">
        <v>40.799999999999997</v>
      </c>
      <c r="E193" s="222">
        <v>158.5</v>
      </c>
      <c r="F193" s="222">
        <v>449.4</v>
      </c>
      <c r="G193" s="222">
        <v>459.8</v>
      </c>
      <c r="H193" s="222">
        <v>580.5</v>
      </c>
      <c r="I193" s="222">
        <v>359.8</v>
      </c>
      <c r="J193" s="344">
        <v>2171.8000000000002</v>
      </c>
      <c r="K193" s="188">
        <v>1.3331792085693368E-2</v>
      </c>
      <c r="L193" s="95">
        <v>5.8062984307884914E-3</v>
      </c>
      <c r="M193" s="95">
        <v>4.4008197605436301E-3</v>
      </c>
      <c r="N193" s="95">
        <v>4.8030157484371264E-3</v>
      </c>
      <c r="O193" s="95">
        <v>5.8420311652993221E-3</v>
      </c>
      <c r="P193" s="95">
        <v>1.1426810508291771E-2</v>
      </c>
      <c r="Q193" s="95">
        <v>1.5799400684232443E-2</v>
      </c>
      <c r="R193" s="95">
        <v>1.7259409208216208E-2</v>
      </c>
      <c r="S193" s="21"/>
      <c r="T193" s="21"/>
      <c r="U193" s="21"/>
    </row>
    <row r="194" spans="1:21">
      <c r="A194" s="245" t="s">
        <v>406</v>
      </c>
      <c r="B194" s="222">
        <v>33.299999999999997</v>
      </c>
      <c r="C194" s="222">
        <v>84.1</v>
      </c>
      <c r="D194" s="222">
        <v>99.4</v>
      </c>
      <c r="E194" s="222">
        <v>434.9</v>
      </c>
      <c r="F194" s="222">
        <v>838.5</v>
      </c>
      <c r="G194" s="222">
        <v>407.8</v>
      </c>
      <c r="H194" s="222">
        <v>258.10000000000002</v>
      </c>
      <c r="I194" s="222">
        <v>93.2</v>
      </c>
      <c r="J194" s="344">
        <v>2249.3000000000002</v>
      </c>
      <c r="K194" s="188">
        <v>6.4154433013524437E-3</v>
      </c>
      <c r="L194" s="95">
        <v>9.0763884392065439E-3</v>
      </c>
      <c r="M194" s="95">
        <v>1.0721605004853845E-2</v>
      </c>
      <c r="N194" s="95">
        <v>1.3178747943188051E-2</v>
      </c>
      <c r="O194" s="95">
        <v>1.0900184984653944E-2</v>
      </c>
      <c r="P194" s="95">
        <v>1.0134522238541504E-2</v>
      </c>
      <c r="Q194" s="95">
        <v>7.0246775479765608E-3</v>
      </c>
      <c r="R194" s="95">
        <v>4.4707530244740157E-3</v>
      </c>
      <c r="S194" s="21"/>
      <c r="T194" s="21"/>
      <c r="U194" s="21"/>
    </row>
    <row r="195" spans="1:21">
      <c r="A195" s="245" t="s">
        <v>407</v>
      </c>
      <c r="B195" s="222">
        <v>218.3</v>
      </c>
      <c r="C195" s="222">
        <v>437</v>
      </c>
      <c r="D195" s="222">
        <v>720</v>
      </c>
      <c r="E195" s="222">
        <v>1641.9</v>
      </c>
      <c r="F195" s="222">
        <v>2111.8000000000002</v>
      </c>
      <c r="G195" s="222">
        <v>942.5</v>
      </c>
      <c r="H195" s="222">
        <v>815.3</v>
      </c>
      <c r="I195" s="222">
        <v>504.7</v>
      </c>
      <c r="J195" s="344">
        <v>7391.5</v>
      </c>
      <c r="K195" s="188">
        <v>4.2056794975532691E-2</v>
      </c>
      <c r="L195" s="95">
        <v>4.7162684279824736E-2</v>
      </c>
      <c r="M195" s="95">
        <v>7.7661525186064076E-2</v>
      </c>
      <c r="N195" s="95">
        <v>4.9754394683652475E-2</v>
      </c>
      <c r="O195" s="95">
        <v>2.7452606619668692E-2</v>
      </c>
      <c r="P195" s="95">
        <v>2.3422724889223562E-2</v>
      </c>
      <c r="Q195" s="95">
        <v>2.2189924854185545E-2</v>
      </c>
      <c r="R195" s="95">
        <v>2.4210182955493941E-2</v>
      </c>
      <c r="S195" s="21"/>
      <c r="T195" s="21"/>
      <c r="U195" s="21"/>
    </row>
    <row r="196" spans="1:21">
      <c r="A196" s="245" t="s">
        <v>717</v>
      </c>
      <c r="B196" s="222">
        <v>1.7</v>
      </c>
      <c r="C196" s="222">
        <v>9.6</v>
      </c>
      <c r="D196" s="222">
        <v>53.4</v>
      </c>
      <c r="E196" s="222">
        <v>53.1</v>
      </c>
      <c r="F196" s="222">
        <v>50.6</v>
      </c>
      <c r="G196" s="222">
        <v>14.8</v>
      </c>
      <c r="H196" s="222">
        <v>4.0999999999999996</v>
      </c>
      <c r="I196" s="222">
        <v>0.7</v>
      </c>
      <c r="J196" s="344">
        <v>188</v>
      </c>
      <c r="K196" s="188">
        <v>3.2751512349246713E-4</v>
      </c>
      <c r="L196" s="95">
        <v>1.0360681214789873E-3</v>
      </c>
      <c r="M196" s="95">
        <v>5.7598964512997515E-3</v>
      </c>
      <c r="N196" s="95">
        <v>1.6090860330726271E-3</v>
      </c>
      <c r="O196" s="95">
        <v>6.5778099012938523E-4</v>
      </c>
      <c r="P196" s="95">
        <v>3.6780512292892173E-4</v>
      </c>
      <c r="Q196" s="95">
        <v>1.1158922102558658E-4</v>
      </c>
      <c r="R196" s="95">
        <v>3.3578617136607411E-5</v>
      </c>
      <c r="S196" s="21"/>
      <c r="T196" s="21"/>
      <c r="U196" s="21"/>
    </row>
    <row r="197" spans="1:21">
      <c r="A197" s="245" t="s">
        <v>408</v>
      </c>
      <c r="B197" s="222">
        <v>2.7</v>
      </c>
      <c r="C197" s="222">
        <v>13.8</v>
      </c>
      <c r="D197" s="222">
        <v>12.2</v>
      </c>
      <c r="E197" s="222">
        <v>150.4</v>
      </c>
      <c r="F197" s="222">
        <v>570.70000000000005</v>
      </c>
      <c r="G197" s="222">
        <v>322.60000000000002</v>
      </c>
      <c r="H197" s="222">
        <v>371.3</v>
      </c>
      <c r="I197" s="222">
        <v>343.1</v>
      </c>
      <c r="J197" s="344">
        <v>1786.8</v>
      </c>
      <c r="K197" s="188">
        <v>5.201710784880361E-4</v>
      </c>
      <c r="L197" s="95">
        <v>1.4893479246260444E-3</v>
      </c>
      <c r="M197" s="95">
        <v>1.3159313989860855E-3</v>
      </c>
      <c r="N197" s="95">
        <v>4.55756194678198E-3</v>
      </c>
      <c r="O197" s="95">
        <v>7.4188855942063274E-3</v>
      </c>
      <c r="P197" s="95">
        <v>8.017157611950685E-3</v>
      </c>
      <c r="Q197" s="95">
        <v>1.010562872360983E-2</v>
      </c>
      <c r="R197" s="95">
        <v>1.6458319342242862E-2</v>
      </c>
      <c r="S197" s="21"/>
      <c r="T197" s="21"/>
      <c r="U197" s="21"/>
    </row>
    <row r="198" spans="1:21">
      <c r="A198" s="245" t="s">
        <v>409</v>
      </c>
      <c r="B198" s="222">
        <v>7.1</v>
      </c>
      <c r="C198" s="222">
        <v>19.399999999999999</v>
      </c>
      <c r="D198" s="222">
        <v>16</v>
      </c>
      <c r="E198" s="222">
        <v>39.1</v>
      </c>
      <c r="F198" s="222">
        <v>56.1</v>
      </c>
      <c r="G198" s="222">
        <v>23.5</v>
      </c>
      <c r="H198" s="222">
        <v>14.8</v>
      </c>
      <c r="I198" s="222">
        <v>6.3</v>
      </c>
      <c r="J198" s="344">
        <v>182.3</v>
      </c>
      <c r="K198" s="188">
        <v>1.3678572804685391E-3</v>
      </c>
      <c r="L198" s="95">
        <v>2.0937209954887868E-3</v>
      </c>
      <c r="M198" s="95">
        <v>1.7258116708014238E-3</v>
      </c>
      <c r="N198" s="95">
        <v>1.1848448944094109E-3</v>
      </c>
      <c r="O198" s="95">
        <v>7.2927892383910101E-4</v>
      </c>
      <c r="P198" s="95">
        <v>5.8401489113713912E-4</v>
      </c>
      <c r="Q198" s="95">
        <v>4.0280987101919065E-4</v>
      </c>
      <c r="R198" s="95">
        <v>3.0220755422946671E-4</v>
      </c>
      <c r="S198" s="21"/>
      <c r="T198" s="21"/>
      <c r="U198" s="21"/>
    </row>
    <row r="199" spans="1:21">
      <c r="A199" s="245" t="s">
        <v>410</v>
      </c>
      <c r="B199" s="222">
        <v>37.799999999999997</v>
      </c>
      <c r="C199" s="222">
        <v>78.7</v>
      </c>
      <c r="D199" s="222">
        <v>166.1</v>
      </c>
      <c r="E199" s="222">
        <v>303.3</v>
      </c>
      <c r="F199" s="222">
        <v>857.6</v>
      </c>
      <c r="G199" s="222">
        <v>497.4</v>
      </c>
      <c r="H199" s="222">
        <v>785.2</v>
      </c>
      <c r="I199" s="222">
        <v>862.1</v>
      </c>
      <c r="J199" s="344">
        <v>3588.1</v>
      </c>
      <c r="K199" s="188">
        <v>7.2823950988325035E-3</v>
      </c>
      <c r="L199" s="95">
        <v>8.4936001208746146E-3</v>
      </c>
      <c r="M199" s="95">
        <v>1.7916082407507281E-2</v>
      </c>
      <c r="N199" s="95">
        <v>9.1908812397538189E-3</v>
      </c>
      <c r="O199" s="95">
        <v>1.1148477808991321E-2</v>
      </c>
      <c r="P199" s="95">
        <v>1.2361234334111192E-2</v>
      </c>
      <c r="Q199" s="95">
        <v>2.1370696670558683E-2</v>
      </c>
      <c r="R199" s="95">
        <v>4.135446547638464E-2</v>
      </c>
      <c r="S199" s="21"/>
      <c r="T199" s="21"/>
      <c r="U199" s="21"/>
    </row>
    <row r="200" spans="1:21">
      <c r="A200" s="245" t="s">
        <v>411</v>
      </c>
      <c r="B200" s="222">
        <v>138.69999999999999</v>
      </c>
      <c r="C200" s="222">
        <v>536.29999999999995</v>
      </c>
      <c r="D200" s="222">
        <v>661.1</v>
      </c>
      <c r="E200" s="222">
        <v>2250</v>
      </c>
      <c r="F200" s="222">
        <v>3768</v>
      </c>
      <c r="G200" s="222">
        <v>1864.1</v>
      </c>
      <c r="H200" s="222">
        <v>1481.1</v>
      </c>
      <c r="I200" s="222">
        <v>701.4</v>
      </c>
      <c r="J200" s="344">
        <v>11400.8</v>
      </c>
      <c r="K200" s="188">
        <v>2.6721380957885406E-2</v>
      </c>
      <c r="L200" s="95">
        <v>5.7879513911373005E-2</v>
      </c>
      <c r="M200" s="95">
        <v>7.1308380972926327E-2</v>
      </c>
      <c r="N200" s="95">
        <v>6.8181611570874032E-2</v>
      </c>
      <c r="O200" s="95">
        <v>4.8982584403310742E-2</v>
      </c>
      <c r="P200" s="95">
        <v>4.6326049300797492E-2</v>
      </c>
      <c r="Q200" s="95">
        <v>4.0310925673413725E-2</v>
      </c>
      <c r="R200" s="95">
        <v>3.3645774370880621E-2</v>
      </c>
      <c r="S200" s="21"/>
      <c r="T200" s="21"/>
      <c r="U200" s="21"/>
    </row>
    <row r="201" spans="1:21">
      <c r="A201" s="245" t="s">
        <v>412</v>
      </c>
      <c r="B201" s="222">
        <v>0.8</v>
      </c>
      <c r="C201" s="222">
        <v>7.2</v>
      </c>
      <c r="D201" s="222">
        <v>7.2</v>
      </c>
      <c r="E201" s="222">
        <v>40.1</v>
      </c>
      <c r="F201" s="222">
        <v>150</v>
      </c>
      <c r="G201" s="222">
        <v>73.8</v>
      </c>
      <c r="H201" s="222">
        <v>84.5</v>
      </c>
      <c r="I201" s="222">
        <v>80.2</v>
      </c>
      <c r="J201" s="344">
        <v>443.7</v>
      </c>
      <c r="K201" s="188">
        <v>1.5412476399645513E-4</v>
      </c>
      <c r="L201" s="95">
        <v>7.7705109110924055E-4</v>
      </c>
      <c r="M201" s="95">
        <v>7.7661525186064077E-4</v>
      </c>
      <c r="N201" s="95">
        <v>1.2151478328853551E-3</v>
      </c>
      <c r="O201" s="95">
        <v>1.9499436466286124E-3</v>
      </c>
      <c r="P201" s="95">
        <v>1.8340552751455689E-3</v>
      </c>
      <c r="Q201" s="95">
        <v>2.2998266284541624E-3</v>
      </c>
      <c r="R201" s="95">
        <v>3.8471501347941634E-3</v>
      </c>
      <c r="S201" s="21"/>
      <c r="T201" s="21"/>
      <c r="U201" s="21"/>
    </row>
    <row r="202" spans="1:21">
      <c r="A202" s="245" t="s">
        <v>413</v>
      </c>
      <c r="B202" s="222">
        <v>19.600000000000001</v>
      </c>
      <c r="C202" s="222">
        <v>44.6</v>
      </c>
      <c r="D202" s="222">
        <v>83.2</v>
      </c>
      <c r="E202" s="222">
        <v>572.5</v>
      </c>
      <c r="F202" s="222">
        <v>1880.1</v>
      </c>
      <c r="G202" s="222">
        <v>1359.2</v>
      </c>
      <c r="H202" s="222">
        <v>1422</v>
      </c>
      <c r="I202" s="222">
        <v>784.6</v>
      </c>
      <c r="J202" s="344">
        <v>6165.9</v>
      </c>
      <c r="K202" s="188">
        <v>3.7760567179131507E-3</v>
      </c>
      <c r="L202" s="95">
        <v>4.813399814371129E-3</v>
      </c>
      <c r="M202" s="95">
        <v>8.9742206881674048E-3</v>
      </c>
      <c r="N202" s="95">
        <v>1.7348432277477947E-2</v>
      </c>
      <c r="O202" s="95">
        <v>2.4440593666843025E-2</v>
      </c>
      <c r="P202" s="95">
        <v>3.3778427235472322E-2</v>
      </c>
      <c r="Q202" s="95">
        <v>3.8702407877654665E-2</v>
      </c>
      <c r="R202" s="95">
        <v>3.7636832864831681E-2</v>
      </c>
      <c r="S202" s="21"/>
      <c r="T202" s="21"/>
      <c r="U202" s="21"/>
    </row>
    <row r="203" spans="1:21">
      <c r="A203" s="245" t="s">
        <v>414</v>
      </c>
      <c r="B203" s="222">
        <v>284.60000000000002</v>
      </c>
      <c r="C203" s="222">
        <v>887</v>
      </c>
      <c r="D203" s="222">
        <v>445.7</v>
      </c>
      <c r="E203" s="222">
        <v>502.8</v>
      </c>
      <c r="F203" s="222">
        <v>795.7</v>
      </c>
      <c r="G203" s="222">
        <v>369.2</v>
      </c>
      <c r="H203" s="222">
        <v>452.7</v>
      </c>
      <c r="I203" s="222">
        <v>369.4</v>
      </c>
      <c r="J203" s="344">
        <v>4107.1000000000004</v>
      </c>
      <c r="K203" s="188">
        <v>5.4829884791738913E-2</v>
      </c>
      <c r="L203" s="95">
        <v>9.5728377474152263E-2</v>
      </c>
      <c r="M203" s="95">
        <v>4.8074641354762158E-2</v>
      </c>
      <c r="N203" s="95">
        <v>1.5236317465704651E-2</v>
      </c>
      <c r="O203" s="95">
        <v>1.0343801064149246E-2</v>
      </c>
      <c r="P203" s="95">
        <v>9.1752467152268844E-3</v>
      </c>
      <c r="Q203" s="95">
        <v>1.2321083014215377E-2</v>
      </c>
      <c r="R203" s="95">
        <v>1.7719915957518251E-2</v>
      </c>
      <c r="S203" s="21"/>
      <c r="T203" s="21"/>
      <c r="U203" s="21"/>
    </row>
    <row r="204" spans="1:21">
      <c r="A204" s="250" t="s">
        <v>250</v>
      </c>
      <c r="B204" s="345">
        <v>5190.6000000000004</v>
      </c>
      <c r="C204" s="344">
        <v>9265.7999999999993</v>
      </c>
      <c r="D204" s="344">
        <v>9271</v>
      </c>
      <c r="E204" s="344">
        <v>33000.1</v>
      </c>
      <c r="F204" s="344">
        <v>76925.3</v>
      </c>
      <c r="G204" s="344">
        <v>40238.699999999997</v>
      </c>
      <c r="H204" s="344">
        <v>36741.9</v>
      </c>
      <c r="I204" s="344">
        <v>20846.599999999999</v>
      </c>
      <c r="J204" s="344">
        <v>231479.9</v>
      </c>
      <c r="K204" s="34">
        <v>1</v>
      </c>
      <c r="L204" s="112">
        <v>1</v>
      </c>
      <c r="M204" s="112">
        <v>1</v>
      </c>
      <c r="N204" s="112">
        <v>1</v>
      </c>
      <c r="O204" s="112">
        <v>1</v>
      </c>
      <c r="P204" s="112">
        <v>1</v>
      </c>
      <c r="Q204" s="112">
        <v>1</v>
      </c>
      <c r="R204" s="112">
        <v>1</v>
      </c>
      <c r="S204" s="21"/>
      <c r="T204" s="21"/>
      <c r="U204" s="21"/>
    </row>
    <row r="205" spans="1:21">
      <c r="A205" s="21"/>
      <c r="B205" s="21"/>
      <c r="C205" s="21"/>
      <c r="D205" s="21"/>
      <c r="E205" s="21"/>
      <c r="F205" s="21"/>
      <c r="G205" s="21"/>
      <c r="H205" s="21"/>
      <c r="I205" s="21"/>
      <c r="J205" s="21"/>
      <c r="K205" s="21"/>
      <c r="L205" s="21"/>
      <c r="M205" s="21"/>
      <c r="N205" s="21"/>
      <c r="O205" s="21"/>
      <c r="P205" s="21"/>
      <c r="Q205" s="21"/>
      <c r="R205" s="21"/>
      <c r="S205" s="21"/>
      <c r="T205" s="21"/>
      <c r="U205" s="21"/>
    </row>
    <row r="206" spans="1:21" ht="17.25">
      <c r="A206" s="343" t="s">
        <v>534</v>
      </c>
      <c r="B206" s="21"/>
      <c r="C206" s="21"/>
      <c r="D206" s="21"/>
      <c r="E206" s="21"/>
      <c r="F206" s="21"/>
      <c r="G206" s="21"/>
      <c r="H206" s="21"/>
      <c r="I206" s="21"/>
      <c r="J206" s="21"/>
      <c r="K206" s="21"/>
      <c r="L206" s="21"/>
      <c r="M206" s="21"/>
      <c r="N206" s="21"/>
      <c r="O206" s="21"/>
      <c r="P206" s="21"/>
      <c r="Q206" s="21"/>
      <c r="R206" s="21"/>
      <c r="S206" s="21"/>
      <c r="T206" s="21"/>
      <c r="U206" s="21"/>
    </row>
    <row r="207" spans="1:21" ht="28.5">
      <c r="A207" s="244" t="s">
        <v>394</v>
      </c>
      <c r="B207" s="328" t="s">
        <v>522</v>
      </c>
      <c r="C207" s="329" t="s">
        <v>523</v>
      </c>
      <c r="D207" s="329" t="s">
        <v>524</v>
      </c>
      <c r="E207" s="329" t="s">
        <v>525</v>
      </c>
      <c r="F207" s="329" t="s">
        <v>526</v>
      </c>
      <c r="G207" s="329" t="s">
        <v>527</v>
      </c>
      <c r="H207" s="329" t="s">
        <v>528</v>
      </c>
      <c r="I207" s="329" t="s">
        <v>529</v>
      </c>
      <c r="J207" s="329" t="s">
        <v>530</v>
      </c>
      <c r="K207" s="21"/>
      <c r="L207" s="21"/>
      <c r="M207" s="21"/>
      <c r="N207" s="21"/>
      <c r="O207" s="21"/>
      <c r="P207" s="21"/>
      <c r="Q207" s="21"/>
      <c r="R207" s="21"/>
      <c r="S207" s="21"/>
      <c r="T207" s="21"/>
      <c r="U207" s="21"/>
    </row>
    <row r="208" spans="1:21">
      <c r="A208" s="245" t="s">
        <v>395</v>
      </c>
      <c r="B208" s="337">
        <v>21.04</v>
      </c>
      <c r="C208" s="235">
        <v>21.99</v>
      </c>
      <c r="D208" s="235">
        <v>14.74</v>
      </c>
      <c r="E208" s="235">
        <v>8.9499999999999993</v>
      </c>
      <c r="F208" s="235">
        <v>7.7</v>
      </c>
      <c r="G208" s="235">
        <v>7.46</v>
      </c>
      <c r="H208" s="235">
        <v>7.18</v>
      </c>
      <c r="I208" s="235">
        <v>6.12</v>
      </c>
      <c r="J208" s="339">
        <v>8.0399999999999991</v>
      </c>
      <c r="K208" s="21"/>
      <c r="L208" s="21"/>
      <c r="M208" s="21"/>
      <c r="N208" s="21"/>
      <c r="O208" s="21"/>
      <c r="P208" s="21"/>
      <c r="Q208" s="21"/>
      <c r="R208" s="21"/>
      <c r="S208" s="21"/>
      <c r="T208" s="21"/>
      <c r="U208" s="21"/>
    </row>
    <row r="209" spans="1:21">
      <c r="A209" s="245" t="s">
        <v>396</v>
      </c>
      <c r="B209" s="337">
        <v>65.86</v>
      </c>
      <c r="C209" s="235">
        <v>30.38</v>
      </c>
      <c r="D209" s="235">
        <v>6.48</v>
      </c>
      <c r="E209" s="235">
        <v>7.58</v>
      </c>
      <c r="F209" s="235">
        <v>5.0599999999999996</v>
      </c>
      <c r="G209" s="235">
        <v>5.56</v>
      </c>
      <c r="H209" s="235">
        <v>6.21</v>
      </c>
      <c r="I209" s="235">
        <v>6.81</v>
      </c>
      <c r="J209" s="339">
        <v>5.93</v>
      </c>
      <c r="K209" s="21"/>
      <c r="L209" s="21"/>
      <c r="M209" s="21"/>
      <c r="N209" s="21"/>
      <c r="O209" s="21"/>
      <c r="P209" s="21"/>
      <c r="Q209" s="21"/>
      <c r="R209" s="21"/>
      <c r="S209" s="21"/>
      <c r="T209" s="21"/>
      <c r="U209" s="21"/>
    </row>
    <row r="210" spans="1:21">
      <c r="A210" s="245" t="s">
        <v>397</v>
      </c>
      <c r="B210" s="337">
        <v>7.6</v>
      </c>
      <c r="C210" s="235">
        <v>11.49</v>
      </c>
      <c r="D210" s="235">
        <v>11.97</v>
      </c>
      <c r="E210" s="235">
        <v>12.46</v>
      </c>
      <c r="F210" s="235">
        <v>15.19</v>
      </c>
      <c r="G210" s="235">
        <v>18.16</v>
      </c>
      <c r="H210" s="235">
        <v>18.600000000000001</v>
      </c>
      <c r="I210" s="235">
        <v>15.93</v>
      </c>
      <c r="J210" s="339">
        <v>15.19</v>
      </c>
      <c r="K210" s="21"/>
      <c r="L210" s="21"/>
      <c r="M210" s="21"/>
      <c r="N210" s="21"/>
      <c r="O210" s="21"/>
      <c r="P210" s="21"/>
      <c r="Q210" s="21"/>
      <c r="R210" s="21"/>
      <c r="S210" s="21"/>
      <c r="T210" s="21"/>
      <c r="U210" s="21"/>
    </row>
    <row r="211" spans="1:21">
      <c r="A211" s="245" t="s">
        <v>398</v>
      </c>
      <c r="B211" s="337">
        <v>40.659999999999997</v>
      </c>
      <c r="C211" s="235">
        <v>49.25</v>
      </c>
      <c r="D211" s="235">
        <v>13.35</v>
      </c>
      <c r="E211" s="235">
        <v>7.37</v>
      </c>
      <c r="F211" s="235">
        <v>7.35</v>
      </c>
      <c r="G211" s="235">
        <v>7.36</v>
      </c>
      <c r="H211" s="235">
        <v>7.38</v>
      </c>
      <c r="I211" s="235">
        <v>8.01</v>
      </c>
      <c r="J211" s="339">
        <v>7.91</v>
      </c>
      <c r="K211" s="21"/>
      <c r="L211" s="21"/>
      <c r="M211" s="21"/>
      <c r="N211" s="21"/>
      <c r="O211" s="21"/>
      <c r="P211" s="21"/>
      <c r="Q211" s="21"/>
      <c r="R211" s="21"/>
      <c r="S211" s="21"/>
      <c r="T211" s="21"/>
      <c r="U211" s="21"/>
    </row>
    <row r="212" spans="1:21">
      <c r="A212" s="245" t="s">
        <v>399</v>
      </c>
      <c r="B212" s="337">
        <v>5.75</v>
      </c>
      <c r="C212" s="235">
        <v>8.6999999999999993</v>
      </c>
      <c r="D212" s="235">
        <v>4.8899999999999997</v>
      </c>
      <c r="E212" s="235">
        <v>4.51</v>
      </c>
      <c r="F212" s="235">
        <v>5.85</v>
      </c>
      <c r="G212" s="235">
        <v>6.51</v>
      </c>
      <c r="H212" s="235">
        <v>6.37</v>
      </c>
      <c r="I212" s="235">
        <v>6.58</v>
      </c>
      <c r="J212" s="339">
        <v>5.9</v>
      </c>
      <c r="K212" s="21"/>
      <c r="L212" s="21"/>
      <c r="M212" s="21"/>
      <c r="N212" s="21"/>
      <c r="O212" s="21"/>
      <c r="P212" s="21"/>
      <c r="Q212" s="21"/>
      <c r="R212" s="21"/>
      <c r="S212" s="21"/>
      <c r="T212" s="21"/>
      <c r="U212" s="21"/>
    </row>
    <row r="213" spans="1:21">
      <c r="A213" s="245" t="s">
        <v>400</v>
      </c>
      <c r="B213" s="337">
        <v>20.18</v>
      </c>
      <c r="C213" s="235">
        <v>41.92</v>
      </c>
      <c r="D213" s="235">
        <v>23.28</v>
      </c>
      <c r="E213" s="235">
        <v>13.65</v>
      </c>
      <c r="F213" s="235">
        <v>14.66</v>
      </c>
      <c r="G213" s="235">
        <v>13.17</v>
      </c>
      <c r="H213" s="235">
        <v>11.03</v>
      </c>
      <c r="I213" s="235">
        <v>9.18</v>
      </c>
      <c r="J213" s="339">
        <v>13.64</v>
      </c>
      <c r="K213" s="21"/>
      <c r="L213" s="21"/>
      <c r="M213" s="21"/>
      <c r="N213" s="21"/>
      <c r="O213" s="21"/>
      <c r="P213" s="21"/>
      <c r="Q213" s="21"/>
      <c r="R213" s="21"/>
      <c r="S213" s="21"/>
      <c r="T213" s="21"/>
      <c r="U213" s="21"/>
    </row>
    <row r="214" spans="1:21">
      <c r="A214" s="245" t="s">
        <v>455</v>
      </c>
      <c r="B214" s="337">
        <v>33.44</v>
      </c>
      <c r="C214" s="235">
        <v>18.63</v>
      </c>
      <c r="D214" s="235">
        <v>8.16</v>
      </c>
      <c r="E214" s="235">
        <v>9.15</v>
      </c>
      <c r="F214" s="235">
        <v>11.65</v>
      </c>
      <c r="G214" s="235">
        <v>13.19</v>
      </c>
      <c r="H214" s="235">
        <v>13.56</v>
      </c>
      <c r="I214" s="235">
        <v>13.53</v>
      </c>
      <c r="J214" s="339">
        <v>10.92</v>
      </c>
      <c r="K214" s="21"/>
      <c r="L214" s="21"/>
      <c r="M214" s="21"/>
      <c r="N214" s="21"/>
      <c r="O214" s="21"/>
      <c r="P214" s="21"/>
      <c r="Q214" s="21"/>
      <c r="R214" s="21"/>
      <c r="S214" s="21"/>
      <c r="T214" s="21"/>
      <c r="U214" s="21"/>
    </row>
    <row r="215" spans="1:21">
      <c r="A215" s="245" t="s">
        <v>520</v>
      </c>
      <c r="B215" s="337">
        <v>118.73</v>
      </c>
      <c r="C215" s="235">
        <v>35.159999999999997</v>
      </c>
      <c r="D215" s="235">
        <v>60.13</v>
      </c>
      <c r="E215" s="235">
        <v>63.12</v>
      </c>
      <c r="F215" s="235">
        <v>45.99</v>
      </c>
      <c r="G215" s="235">
        <v>43.5</v>
      </c>
      <c r="H215" s="235">
        <v>50.85</v>
      </c>
      <c r="I215" s="235">
        <v>20.37</v>
      </c>
      <c r="J215" s="339">
        <v>47.76</v>
      </c>
      <c r="K215" s="21"/>
      <c r="L215" s="21"/>
      <c r="M215" s="21"/>
      <c r="N215" s="21"/>
      <c r="O215" s="21"/>
      <c r="P215" s="21"/>
      <c r="Q215" s="21"/>
      <c r="R215" s="21"/>
      <c r="S215" s="21"/>
      <c r="T215" s="21"/>
      <c r="U215" s="21"/>
    </row>
    <row r="216" spans="1:21">
      <c r="A216" s="245" t="s">
        <v>403</v>
      </c>
      <c r="B216" s="337">
        <v>77.540000000000006</v>
      </c>
      <c r="C216" s="235">
        <v>66.56</v>
      </c>
      <c r="D216" s="235">
        <v>24.75</v>
      </c>
      <c r="E216" s="235">
        <v>10.58</v>
      </c>
      <c r="F216" s="235">
        <v>10.17</v>
      </c>
      <c r="G216" s="235">
        <v>9.9</v>
      </c>
      <c r="H216" s="235">
        <v>12</v>
      </c>
      <c r="I216" s="235">
        <v>16.899999999999999</v>
      </c>
      <c r="J216" s="339">
        <v>14.6</v>
      </c>
      <c r="K216" s="21"/>
      <c r="L216" s="21"/>
      <c r="M216" s="21"/>
      <c r="N216" s="21"/>
      <c r="O216" s="21"/>
      <c r="P216" s="21"/>
      <c r="Q216" s="21"/>
      <c r="R216" s="21"/>
      <c r="S216" s="21"/>
      <c r="T216" s="21"/>
      <c r="U216" s="21"/>
    </row>
    <row r="217" spans="1:21">
      <c r="A217" s="245" t="s">
        <v>404</v>
      </c>
      <c r="B217" s="337">
        <v>5.55</v>
      </c>
      <c r="C217" s="235">
        <v>10.62</v>
      </c>
      <c r="D217" s="235">
        <v>7.6</v>
      </c>
      <c r="E217" s="235">
        <v>5.32</v>
      </c>
      <c r="F217" s="235">
        <v>5.94</v>
      </c>
      <c r="G217" s="235">
        <v>5.64</v>
      </c>
      <c r="H217" s="235">
        <v>5.0999999999999996</v>
      </c>
      <c r="I217" s="235">
        <v>4.3899999999999997</v>
      </c>
      <c r="J217" s="339">
        <v>5.67</v>
      </c>
      <c r="K217" s="21"/>
      <c r="L217" s="21"/>
      <c r="M217" s="21"/>
      <c r="N217" s="21"/>
      <c r="O217" s="21"/>
      <c r="P217" s="21"/>
      <c r="Q217" s="21"/>
      <c r="R217" s="21"/>
      <c r="S217" s="21"/>
      <c r="T217" s="21"/>
      <c r="U217" s="21"/>
    </row>
    <row r="218" spans="1:21">
      <c r="A218" s="245" t="s">
        <v>405</v>
      </c>
      <c r="B218" s="337">
        <v>9.49</v>
      </c>
      <c r="C218" s="235">
        <v>12.05</v>
      </c>
      <c r="D218" s="235">
        <v>9.94</v>
      </c>
      <c r="E218" s="235">
        <v>9.9700000000000006</v>
      </c>
      <c r="F218" s="235">
        <v>10.48</v>
      </c>
      <c r="G218" s="235">
        <v>10.81</v>
      </c>
      <c r="H218" s="235">
        <v>10.26</v>
      </c>
      <c r="I218" s="235">
        <v>9.61</v>
      </c>
      <c r="J218" s="339">
        <v>10.28</v>
      </c>
      <c r="K218" s="21"/>
      <c r="L218" s="21"/>
      <c r="M218" s="21"/>
      <c r="N218" s="21"/>
      <c r="O218" s="21"/>
      <c r="P218" s="21"/>
      <c r="Q218" s="21"/>
      <c r="R218" s="21"/>
      <c r="S218" s="21"/>
      <c r="T218" s="21"/>
      <c r="U218" s="21"/>
    </row>
    <row r="219" spans="1:21">
      <c r="A219" s="245" t="s">
        <v>406</v>
      </c>
      <c r="B219" s="337">
        <v>8.17</v>
      </c>
      <c r="C219" s="235">
        <v>5.83</v>
      </c>
      <c r="D219" s="235">
        <v>6.21</v>
      </c>
      <c r="E219" s="235">
        <v>7.27</v>
      </c>
      <c r="F219" s="235">
        <v>8.07</v>
      </c>
      <c r="G219" s="235">
        <v>8.59</v>
      </c>
      <c r="H219" s="235">
        <v>8.52</v>
      </c>
      <c r="I219" s="235">
        <v>8.4700000000000006</v>
      </c>
      <c r="J219" s="339">
        <v>7.84</v>
      </c>
      <c r="K219" s="21"/>
      <c r="L219" s="21"/>
      <c r="M219" s="21"/>
      <c r="N219" s="21"/>
      <c r="O219" s="21"/>
      <c r="P219" s="21"/>
      <c r="Q219" s="21"/>
      <c r="R219" s="21"/>
      <c r="S219" s="21"/>
      <c r="T219" s="21"/>
      <c r="U219" s="21"/>
    </row>
    <row r="220" spans="1:21">
      <c r="A220" s="245" t="s">
        <v>407</v>
      </c>
      <c r="B220" s="337">
        <v>5.49</v>
      </c>
      <c r="C220" s="235">
        <v>7.83</v>
      </c>
      <c r="D220" s="235">
        <v>10.49</v>
      </c>
      <c r="E220" s="235">
        <v>10.32</v>
      </c>
      <c r="F220" s="235">
        <v>9.57</v>
      </c>
      <c r="G220" s="235">
        <v>8.64</v>
      </c>
      <c r="H220" s="235">
        <v>7.97</v>
      </c>
      <c r="I220" s="235">
        <v>7.12</v>
      </c>
      <c r="J220" s="339">
        <v>8.94</v>
      </c>
      <c r="K220" s="21"/>
      <c r="L220" s="21"/>
      <c r="M220" s="21"/>
      <c r="N220" s="21"/>
      <c r="O220" s="21"/>
      <c r="P220" s="21"/>
      <c r="Q220" s="21"/>
      <c r="R220" s="21"/>
      <c r="S220" s="21"/>
      <c r="T220" s="21"/>
      <c r="U220" s="21"/>
    </row>
    <row r="221" spans="1:21">
      <c r="A221" s="245" t="s">
        <v>717</v>
      </c>
      <c r="B221" s="337">
        <v>17.190000000000001</v>
      </c>
      <c r="C221" s="235">
        <v>25.35</v>
      </c>
      <c r="D221" s="235">
        <v>22.22</v>
      </c>
      <c r="E221" s="235">
        <v>15.92</v>
      </c>
      <c r="F221" s="235">
        <v>15.95</v>
      </c>
      <c r="G221" s="235">
        <v>17.239999999999998</v>
      </c>
      <c r="H221" s="235">
        <v>17.399999999999999</v>
      </c>
      <c r="I221" s="235">
        <v>25.83</v>
      </c>
      <c r="J221" s="339">
        <v>17.89</v>
      </c>
      <c r="K221" s="21"/>
      <c r="L221" s="21"/>
      <c r="M221" s="21"/>
      <c r="N221" s="21"/>
      <c r="O221" s="21"/>
      <c r="P221" s="21"/>
      <c r="Q221" s="21"/>
      <c r="R221" s="21"/>
      <c r="S221" s="21"/>
      <c r="T221" s="21"/>
      <c r="U221" s="21"/>
    </row>
    <row r="222" spans="1:21">
      <c r="A222" s="245" t="s">
        <v>408</v>
      </c>
      <c r="B222" s="337">
        <v>4.25</v>
      </c>
      <c r="C222" s="235">
        <v>4.3600000000000003</v>
      </c>
      <c r="D222" s="235">
        <v>14.33</v>
      </c>
      <c r="E222" s="235">
        <v>39.11</v>
      </c>
      <c r="F222" s="235">
        <v>47.21</v>
      </c>
      <c r="G222" s="235">
        <v>45.45</v>
      </c>
      <c r="H222" s="235">
        <v>41.75</v>
      </c>
      <c r="I222" s="235">
        <v>36.69</v>
      </c>
      <c r="J222" s="339">
        <v>38.9</v>
      </c>
      <c r="K222" s="21"/>
      <c r="L222" s="21"/>
      <c r="M222" s="21"/>
      <c r="N222" s="21"/>
      <c r="O222" s="21"/>
      <c r="P222" s="21"/>
      <c r="Q222" s="21"/>
      <c r="R222" s="21"/>
      <c r="S222" s="21"/>
      <c r="T222" s="21"/>
      <c r="U222" s="21"/>
    </row>
    <row r="223" spans="1:21">
      <c r="A223" s="245" t="s">
        <v>409</v>
      </c>
      <c r="B223" s="337">
        <v>8.01</v>
      </c>
      <c r="C223" s="235">
        <v>8.17</v>
      </c>
      <c r="D223" s="235">
        <v>8.1300000000000008</v>
      </c>
      <c r="E223" s="235">
        <v>8.84</v>
      </c>
      <c r="F223" s="235">
        <v>8.33</v>
      </c>
      <c r="G223" s="235">
        <v>8.89</v>
      </c>
      <c r="H223" s="235">
        <v>8.32</v>
      </c>
      <c r="I223" s="235">
        <v>7.54</v>
      </c>
      <c r="J223" s="339">
        <v>8.42</v>
      </c>
      <c r="K223" s="21"/>
      <c r="L223" s="21"/>
      <c r="M223" s="21"/>
      <c r="N223" s="21"/>
      <c r="O223" s="21"/>
      <c r="P223" s="21"/>
      <c r="Q223" s="21"/>
      <c r="R223" s="21"/>
      <c r="S223" s="21"/>
      <c r="T223" s="21"/>
      <c r="U223" s="21"/>
    </row>
    <row r="224" spans="1:21">
      <c r="A224" s="245" t="s">
        <v>410</v>
      </c>
      <c r="B224" s="337">
        <v>28.92</v>
      </c>
      <c r="C224" s="235">
        <v>24.24</v>
      </c>
      <c r="D224" s="235">
        <v>57.31</v>
      </c>
      <c r="E224" s="235">
        <v>29.96</v>
      </c>
      <c r="F224" s="235">
        <v>38.159999999999997</v>
      </c>
      <c r="G224" s="235">
        <v>36.19</v>
      </c>
      <c r="H224" s="235">
        <v>33.28</v>
      </c>
      <c r="I224" s="235">
        <v>27.04</v>
      </c>
      <c r="J224" s="339">
        <v>32.840000000000003</v>
      </c>
      <c r="K224" s="21"/>
      <c r="L224" s="21"/>
      <c r="M224" s="21"/>
      <c r="N224" s="21"/>
      <c r="O224" s="21"/>
      <c r="P224" s="21"/>
      <c r="Q224" s="21"/>
      <c r="R224" s="21"/>
      <c r="S224" s="21"/>
      <c r="T224" s="21"/>
      <c r="U224" s="21"/>
    </row>
    <row r="225" spans="1:21">
      <c r="A225" s="245" t="s">
        <v>411</v>
      </c>
      <c r="B225" s="337">
        <v>9.56</v>
      </c>
      <c r="C225" s="235">
        <v>18.940000000000001</v>
      </c>
      <c r="D225" s="235">
        <v>27.23</v>
      </c>
      <c r="E225" s="235">
        <v>25.97</v>
      </c>
      <c r="F225" s="235">
        <v>20.95</v>
      </c>
      <c r="G225" s="235">
        <v>16.88</v>
      </c>
      <c r="H225" s="235">
        <v>14.56</v>
      </c>
      <c r="I225" s="235">
        <v>12.28</v>
      </c>
      <c r="J225" s="339">
        <v>18.91</v>
      </c>
      <c r="K225" s="21"/>
      <c r="L225" s="21"/>
      <c r="M225" s="21"/>
      <c r="N225" s="21"/>
      <c r="O225" s="21"/>
      <c r="P225" s="21"/>
      <c r="Q225" s="21"/>
      <c r="R225" s="21"/>
      <c r="S225" s="21"/>
      <c r="T225" s="21"/>
      <c r="U225" s="21"/>
    </row>
    <row r="226" spans="1:21">
      <c r="A226" s="245" t="s">
        <v>412</v>
      </c>
      <c r="B226" s="337">
        <v>56.78</v>
      </c>
      <c r="C226" s="235">
        <v>53.87</v>
      </c>
      <c r="D226" s="235">
        <v>39.450000000000003</v>
      </c>
      <c r="E226" s="235">
        <v>35.65</v>
      </c>
      <c r="F226" s="235">
        <v>34.979999999999997</v>
      </c>
      <c r="G226" s="235">
        <v>29.93</v>
      </c>
      <c r="H226" s="235">
        <v>27.32</v>
      </c>
      <c r="I226" s="235">
        <v>25.81</v>
      </c>
      <c r="J226" s="339">
        <v>30.8</v>
      </c>
      <c r="K226" s="21"/>
      <c r="L226" s="21"/>
      <c r="M226" s="21"/>
      <c r="N226" s="21"/>
      <c r="O226" s="21"/>
      <c r="P226" s="21"/>
      <c r="Q226" s="21"/>
      <c r="R226" s="21"/>
      <c r="S226" s="21"/>
      <c r="T226" s="21"/>
      <c r="U226" s="21"/>
    </row>
    <row r="227" spans="1:21">
      <c r="A227" s="245" t="s">
        <v>413</v>
      </c>
      <c r="B227" s="337">
        <v>36.11</v>
      </c>
      <c r="C227" s="235">
        <v>45.38</v>
      </c>
      <c r="D227" s="235">
        <v>66.48</v>
      </c>
      <c r="E227" s="235">
        <v>70.66</v>
      </c>
      <c r="F227" s="235">
        <v>77.42</v>
      </c>
      <c r="G227" s="235">
        <v>72.55</v>
      </c>
      <c r="H227" s="235">
        <v>57.02</v>
      </c>
      <c r="I227" s="235">
        <v>33.5</v>
      </c>
      <c r="J227" s="339">
        <v>60.3</v>
      </c>
      <c r="K227" s="21"/>
      <c r="L227" s="21"/>
      <c r="M227" s="21"/>
      <c r="N227" s="21"/>
      <c r="O227" s="21"/>
      <c r="P227" s="21"/>
      <c r="Q227" s="21"/>
      <c r="R227" s="21"/>
      <c r="S227" s="21"/>
      <c r="T227" s="21"/>
      <c r="U227" s="21"/>
    </row>
    <row r="228" spans="1:21">
      <c r="A228" s="245" t="s">
        <v>414</v>
      </c>
      <c r="B228" s="337">
        <v>225.89</v>
      </c>
      <c r="C228" s="235">
        <v>269.69</v>
      </c>
      <c r="D228" s="235">
        <v>205.84</v>
      </c>
      <c r="E228" s="235">
        <v>114.73</v>
      </c>
      <c r="F228" s="235">
        <v>99.2</v>
      </c>
      <c r="G228" s="235">
        <v>93.7</v>
      </c>
      <c r="H228" s="235">
        <v>93.09</v>
      </c>
      <c r="I228" s="235">
        <v>91.43</v>
      </c>
      <c r="J228" s="339">
        <v>128.5</v>
      </c>
      <c r="K228" s="21"/>
      <c r="L228" s="21"/>
      <c r="M228" s="21"/>
      <c r="N228" s="21"/>
      <c r="O228" s="21"/>
      <c r="P228" s="21"/>
      <c r="Q228" s="21"/>
      <c r="R228" s="21"/>
      <c r="S228" s="21"/>
      <c r="T228" s="21"/>
      <c r="U228" s="21"/>
    </row>
    <row r="229" spans="1:21">
      <c r="A229" s="250" t="s">
        <v>250</v>
      </c>
      <c r="B229" s="338">
        <v>21.84</v>
      </c>
      <c r="C229" s="339">
        <v>21.93</v>
      </c>
      <c r="D229" s="339">
        <v>13.45</v>
      </c>
      <c r="E229" s="339">
        <v>9.64</v>
      </c>
      <c r="F229" s="339">
        <v>9.64</v>
      </c>
      <c r="G229" s="339">
        <v>9.39</v>
      </c>
      <c r="H229" s="339">
        <v>9.3000000000000007</v>
      </c>
      <c r="I229" s="339">
        <v>9.64</v>
      </c>
      <c r="J229" s="339">
        <v>10</v>
      </c>
      <c r="K229" s="21"/>
      <c r="L229" s="21"/>
      <c r="M229" s="21"/>
      <c r="N229" s="21"/>
      <c r="O229" s="21"/>
      <c r="P229" s="21"/>
      <c r="Q229" s="21"/>
      <c r="R229" s="21"/>
      <c r="S229" s="21"/>
      <c r="T229" s="21"/>
      <c r="U229" s="21"/>
    </row>
    <row r="230" spans="1:21">
      <c r="A230" s="21"/>
      <c r="B230" s="21"/>
      <c r="C230" s="21"/>
      <c r="D230" s="21"/>
      <c r="E230" s="21"/>
      <c r="F230" s="21"/>
      <c r="G230" s="21"/>
      <c r="H230" s="21"/>
      <c r="I230" s="21"/>
      <c r="J230" s="21"/>
      <c r="K230" s="21"/>
      <c r="L230" s="21"/>
      <c r="M230" s="21"/>
      <c r="N230" s="21"/>
      <c r="O230" s="21"/>
      <c r="P230" s="21"/>
      <c r="Q230" s="21"/>
      <c r="R230" s="21"/>
      <c r="S230" s="21"/>
      <c r="T230" s="21"/>
      <c r="U230" s="21"/>
    </row>
    <row r="231" spans="1:21">
      <c r="A231" s="13" t="s">
        <v>226</v>
      </c>
      <c r="B231" s="21"/>
      <c r="C231" s="21"/>
      <c r="D231" s="21"/>
      <c r="E231" s="21"/>
      <c r="F231" s="21"/>
      <c r="G231" s="21"/>
      <c r="H231" s="21"/>
      <c r="I231" s="21"/>
      <c r="J231" s="21"/>
      <c r="K231" s="21"/>
      <c r="L231" s="21"/>
      <c r="M231" s="21"/>
      <c r="N231" s="21"/>
      <c r="O231" s="21"/>
      <c r="P231" s="21"/>
      <c r="Q231" s="21"/>
      <c r="R231" s="21"/>
      <c r="S231" s="21"/>
      <c r="T231" s="21"/>
      <c r="U231" s="21"/>
    </row>
    <row r="232" spans="1:21">
      <c r="A232" s="18" t="s">
        <v>203</v>
      </c>
      <c r="B232" s="21"/>
      <c r="C232" s="21"/>
      <c r="D232" s="21"/>
      <c r="E232" s="21"/>
      <c r="F232" s="21"/>
      <c r="G232" s="21"/>
      <c r="H232" s="21"/>
      <c r="I232" s="21"/>
      <c r="J232" s="21"/>
      <c r="K232" s="21"/>
      <c r="L232" s="21"/>
      <c r="M232" s="21"/>
      <c r="N232" s="21"/>
      <c r="O232" s="21"/>
      <c r="P232" s="21"/>
      <c r="Q232" s="21"/>
      <c r="R232" s="21"/>
      <c r="S232" s="21"/>
      <c r="T232" s="21"/>
      <c r="U232" s="21"/>
    </row>
  </sheetData>
  <hyperlinks>
    <hyperlink ref="A231" location="'Table List'!A1" display="Back to Table List" xr:uid="{B324BC8E-9A67-4DE1-86DA-B2FE4ABA0697}"/>
    <hyperlink ref="A232" location="notes!A1" display="Notes" xr:uid="{45886FAA-3AD0-4D7D-A65F-EAA8B504B185}"/>
  </hyperlinks>
  <pageMargins left="0.7" right="0.7" top="0.75" bottom="0.75" header="0.3" footer="0.3"/>
  <tableParts count="9">
    <tablePart r:id="rId1"/>
    <tablePart r:id="rId2"/>
    <tablePart r:id="rId3"/>
    <tablePart r:id="rId4"/>
    <tablePart r:id="rId5"/>
    <tablePart r:id="rId6"/>
    <tablePart r:id="rId7"/>
    <tablePart r:id="rId8"/>
    <tablePart r:id="rId9"/>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CF8AF-17A0-43C4-B08B-62260B890341}">
  <dimension ref="A1:P82"/>
  <sheetViews>
    <sheetView workbookViewId="0"/>
  </sheetViews>
  <sheetFormatPr defaultColWidth="0" defaultRowHeight="15" zeroHeight="1"/>
  <cols>
    <col min="1" max="1" width="53.140625" customWidth="1"/>
    <col min="2" max="7" width="9.85546875" customWidth="1"/>
    <col min="8" max="8" width="12.140625" customWidth="1"/>
    <col min="9" max="15" width="9.85546875" customWidth="1"/>
    <col min="16" max="16" width="9.140625" customWidth="1"/>
    <col min="17" max="16384" width="9.140625" hidden="1"/>
  </cols>
  <sheetData>
    <row r="1" spans="1:16" ht="19.5">
      <c r="A1" s="20" t="s">
        <v>817</v>
      </c>
      <c r="B1" s="20"/>
      <c r="C1" s="20"/>
      <c r="D1" s="20"/>
      <c r="E1" s="20"/>
      <c r="F1" s="20"/>
      <c r="G1" s="20"/>
      <c r="H1" s="20"/>
      <c r="I1" s="20"/>
      <c r="J1" s="20"/>
      <c r="K1" s="20"/>
      <c r="L1" s="20"/>
      <c r="M1" s="20"/>
      <c r="N1" s="20"/>
      <c r="O1" s="20"/>
      <c r="P1" s="20"/>
    </row>
    <row r="2" spans="1:16">
      <c r="A2" s="21" t="s">
        <v>778</v>
      </c>
      <c r="B2" s="21"/>
      <c r="C2" s="21"/>
      <c r="D2" s="21"/>
      <c r="E2" s="21"/>
      <c r="F2" s="21"/>
      <c r="G2" s="21"/>
      <c r="H2" s="21"/>
      <c r="I2" s="21"/>
      <c r="J2" s="21"/>
      <c r="K2" s="21"/>
      <c r="L2" s="21"/>
      <c r="M2" s="21"/>
      <c r="N2" s="21"/>
      <c r="O2" s="21"/>
      <c r="P2" s="21"/>
    </row>
    <row r="3" spans="1:16">
      <c r="A3" s="21" t="s">
        <v>683</v>
      </c>
      <c r="B3" s="21"/>
      <c r="C3" s="21"/>
      <c r="D3" s="21"/>
      <c r="E3" s="21"/>
      <c r="F3" s="21"/>
      <c r="G3" s="21"/>
      <c r="H3" s="21"/>
      <c r="I3" s="21"/>
      <c r="J3" s="21"/>
      <c r="K3" s="21"/>
      <c r="L3" s="21"/>
      <c r="M3" s="21"/>
      <c r="N3" s="21"/>
      <c r="O3" s="21"/>
      <c r="P3" s="21"/>
    </row>
    <row r="4" spans="1:16">
      <c r="A4" s="21" t="s">
        <v>335</v>
      </c>
      <c r="B4" s="21"/>
      <c r="C4" s="21"/>
      <c r="D4" s="21"/>
      <c r="E4" s="21"/>
      <c r="F4" s="21"/>
      <c r="G4" s="21"/>
      <c r="H4" s="21"/>
      <c r="I4" s="21"/>
      <c r="J4" s="21"/>
      <c r="K4" s="21"/>
      <c r="L4" s="21"/>
      <c r="M4" s="21"/>
      <c r="N4" s="21"/>
      <c r="O4" s="21"/>
      <c r="P4" s="21"/>
    </row>
    <row r="5" spans="1:16">
      <c r="A5" s="21"/>
      <c r="B5" s="21"/>
      <c r="C5" s="21"/>
      <c r="D5" s="21"/>
      <c r="E5" s="21"/>
      <c r="F5" s="21"/>
      <c r="G5" s="21"/>
      <c r="H5" s="21"/>
      <c r="I5" s="21"/>
      <c r="J5" s="21"/>
      <c r="K5" s="21"/>
      <c r="L5" s="21"/>
      <c r="M5" s="21"/>
      <c r="N5" s="21"/>
      <c r="O5" s="21"/>
      <c r="P5" s="21"/>
    </row>
    <row r="6" spans="1:16" ht="17.25">
      <c r="A6" s="123" t="s">
        <v>743</v>
      </c>
      <c r="B6" s="80"/>
      <c r="C6" s="80"/>
      <c r="D6" s="80"/>
      <c r="E6" s="80"/>
      <c r="F6" s="80"/>
      <c r="G6" s="80"/>
      <c r="H6" s="80"/>
      <c r="I6" s="80"/>
      <c r="J6" s="80"/>
      <c r="K6" s="80"/>
      <c r="L6" s="80"/>
      <c r="M6" s="80"/>
      <c r="N6" s="80"/>
      <c r="O6" s="80"/>
      <c r="P6" s="80"/>
    </row>
    <row r="7" spans="1:16" ht="54">
      <c r="A7" s="244" t="s">
        <v>394</v>
      </c>
      <c r="B7" s="346" t="s">
        <v>535</v>
      </c>
      <c r="C7" s="347" t="s">
        <v>536</v>
      </c>
      <c r="D7" s="347" t="s">
        <v>537</v>
      </c>
      <c r="E7" s="347" t="s">
        <v>538</v>
      </c>
      <c r="F7" s="347" t="s">
        <v>539</v>
      </c>
      <c r="G7" s="348" t="s">
        <v>744</v>
      </c>
      <c r="H7" s="347" t="s">
        <v>540</v>
      </c>
      <c r="I7" s="349" t="s">
        <v>541</v>
      </c>
      <c r="J7" s="350" t="s">
        <v>542</v>
      </c>
      <c r="K7" s="350" t="s">
        <v>543</v>
      </c>
      <c r="L7" s="350" t="s">
        <v>544</v>
      </c>
      <c r="M7" s="350" t="s">
        <v>545</v>
      </c>
      <c r="N7" s="329" t="s">
        <v>745</v>
      </c>
      <c r="O7" s="329" t="s">
        <v>250</v>
      </c>
      <c r="P7" s="21"/>
    </row>
    <row r="8" spans="1:16">
      <c r="A8" s="245" t="s">
        <v>395</v>
      </c>
      <c r="B8" s="222">
        <v>915.1</v>
      </c>
      <c r="C8" s="222">
        <v>878.9</v>
      </c>
      <c r="D8" s="222">
        <v>836</v>
      </c>
      <c r="E8" s="222">
        <v>756.6</v>
      </c>
      <c r="F8" s="222">
        <v>613.6</v>
      </c>
      <c r="G8" s="222">
        <v>394.1</v>
      </c>
      <c r="H8" s="285">
        <v>4394.3</v>
      </c>
      <c r="I8" s="237">
        <v>9.793555153629642E-2</v>
      </c>
      <c r="J8" s="237">
        <v>9.7812054843304838E-2</v>
      </c>
      <c r="K8" s="237">
        <v>9.9157869766338516E-2</v>
      </c>
      <c r="L8" s="237">
        <v>9.8663363108821803E-2</v>
      </c>
      <c r="M8" s="237">
        <v>9.582110063089512E-2</v>
      </c>
      <c r="N8" s="237">
        <v>8.6594449693480693E-2</v>
      </c>
      <c r="O8" s="351">
        <v>9.6825512243382553E-2</v>
      </c>
      <c r="P8" s="21"/>
    </row>
    <row r="9" spans="1:16">
      <c r="A9" s="245" t="s">
        <v>396</v>
      </c>
      <c r="B9" s="222">
        <v>2012.1</v>
      </c>
      <c r="C9" s="222">
        <v>2101.5</v>
      </c>
      <c r="D9" s="222">
        <v>2023.9</v>
      </c>
      <c r="E9" s="222">
        <v>1816</v>
      </c>
      <c r="F9" s="222">
        <v>1577.9</v>
      </c>
      <c r="G9" s="222">
        <v>943.8</v>
      </c>
      <c r="H9" s="285">
        <v>10475.1</v>
      </c>
      <c r="I9" s="189">
        <v>0.21533834908335919</v>
      </c>
      <c r="J9" s="189">
        <v>0.23387419871794871</v>
      </c>
      <c r="K9" s="189">
        <v>0.2400545605503499</v>
      </c>
      <c r="L9" s="189">
        <v>0.23681293603703463</v>
      </c>
      <c r="M9" s="189">
        <v>0.24640827034792928</v>
      </c>
      <c r="N9" s="189">
        <v>0.20737843598250968</v>
      </c>
      <c r="O9" s="112">
        <v>0.23081194349513154</v>
      </c>
      <c r="P9" s="21"/>
    </row>
    <row r="10" spans="1:16">
      <c r="A10" s="245" t="s">
        <v>397</v>
      </c>
      <c r="B10" s="222">
        <v>748.8</v>
      </c>
      <c r="C10" s="222">
        <v>637.70000000000005</v>
      </c>
      <c r="D10" s="222">
        <v>558.79999999999995</v>
      </c>
      <c r="E10" s="222">
        <v>507.2</v>
      </c>
      <c r="F10" s="222">
        <v>404.7</v>
      </c>
      <c r="G10" s="222">
        <v>256.8</v>
      </c>
      <c r="H10" s="285">
        <v>3113.9</v>
      </c>
      <c r="I10" s="189">
        <v>8.0137843940966833E-2</v>
      </c>
      <c r="J10" s="189">
        <v>7.0969106125356132E-2</v>
      </c>
      <c r="K10" s="189">
        <v>6.6279207685921007E-2</v>
      </c>
      <c r="L10" s="189">
        <v>6.614070548347134E-2</v>
      </c>
      <c r="M10" s="189">
        <v>6.3198825660565922E-2</v>
      </c>
      <c r="N10" s="189">
        <v>5.6425919008591327E-2</v>
      </c>
      <c r="O10" s="112">
        <v>6.8612739816277662E-2</v>
      </c>
      <c r="P10" s="21"/>
    </row>
    <row r="11" spans="1:16">
      <c r="A11" s="245" t="s">
        <v>398</v>
      </c>
      <c r="B11" s="222">
        <v>2668.2</v>
      </c>
      <c r="C11" s="222">
        <v>2289</v>
      </c>
      <c r="D11" s="222">
        <v>2025.4</v>
      </c>
      <c r="E11" s="222">
        <v>1800.2</v>
      </c>
      <c r="F11" s="222">
        <v>1402.5</v>
      </c>
      <c r="G11" s="222">
        <v>1062.8</v>
      </c>
      <c r="H11" s="285">
        <v>11248.1</v>
      </c>
      <c r="I11" s="189">
        <v>0.28555528205567265</v>
      </c>
      <c r="J11" s="189">
        <v>0.25474091880341881</v>
      </c>
      <c r="K11" s="189">
        <v>0.24023247538844741</v>
      </c>
      <c r="L11" s="189">
        <v>0.23475255917063312</v>
      </c>
      <c r="M11" s="189">
        <v>0.21901742769692048</v>
      </c>
      <c r="N11" s="189">
        <v>0.23352596075674009</v>
      </c>
      <c r="O11" s="112">
        <v>0.24784449042277296</v>
      </c>
      <c r="P11" s="21"/>
    </row>
    <row r="12" spans="1:16">
      <c r="A12" s="245" t="s">
        <v>399</v>
      </c>
      <c r="B12" s="222">
        <v>363.9</v>
      </c>
      <c r="C12" s="222">
        <v>382.9</v>
      </c>
      <c r="D12" s="222">
        <v>375.5</v>
      </c>
      <c r="E12" s="222">
        <v>351.6</v>
      </c>
      <c r="F12" s="222">
        <v>291.7</v>
      </c>
      <c r="G12" s="222">
        <v>368.2</v>
      </c>
      <c r="H12" s="285">
        <v>2133.8000000000002</v>
      </c>
      <c r="I12" s="189">
        <v>3.8945194190862488E-2</v>
      </c>
      <c r="J12" s="189">
        <v>4.2612624643874643E-2</v>
      </c>
      <c r="K12" s="189">
        <v>4.4538014470406832E-2</v>
      </c>
      <c r="L12" s="189">
        <v>4.5849905457390629E-2</v>
      </c>
      <c r="M12" s="189">
        <v>4.5552501717783744E-2</v>
      </c>
      <c r="N12" s="189">
        <v>8.0903517830854074E-2</v>
      </c>
      <c r="O12" s="112">
        <v>4.7016880509962833E-2</v>
      </c>
      <c r="P12" s="21"/>
    </row>
    <row r="13" spans="1:16">
      <c r="A13" s="245" t="s">
        <v>400</v>
      </c>
      <c r="B13" s="222">
        <v>783</v>
      </c>
      <c r="C13" s="222">
        <v>832</v>
      </c>
      <c r="D13" s="222">
        <v>805</v>
      </c>
      <c r="E13" s="222">
        <v>744.2</v>
      </c>
      <c r="F13" s="222">
        <v>631.5</v>
      </c>
      <c r="G13" s="222">
        <v>362</v>
      </c>
      <c r="H13" s="285">
        <v>4157.7</v>
      </c>
      <c r="I13" s="189">
        <v>8.3797985851732149E-2</v>
      </c>
      <c r="J13" s="189">
        <v>9.2592592592592587E-2</v>
      </c>
      <c r="K13" s="189">
        <v>9.5480963112323569E-2</v>
      </c>
      <c r="L13" s="189">
        <v>9.7046358479494041E-2</v>
      </c>
      <c r="M13" s="189">
        <v>9.8616403273158848E-2</v>
      </c>
      <c r="N13" s="189">
        <v>7.9541209817406769E-2</v>
      </c>
      <c r="O13" s="112">
        <v>9.161218675427521E-2</v>
      </c>
      <c r="P13" s="21"/>
    </row>
    <row r="14" spans="1:16">
      <c r="A14" s="245" t="s">
        <v>455</v>
      </c>
      <c r="B14" s="222">
        <v>194.7</v>
      </c>
      <c r="C14" s="222">
        <v>211.8</v>
      </c>
      <c r="D14" s="222">
        <v>208.6</v>
      </c>
      <c r="E14" s="222">
        <v>196.6</v>
      </c>
      <c r="F14" s="222">
        <v>177.3</v>
      </c>
      <c r="G14" s="222">
        <v>155.30000000000001</v>
      </c>
      <c r="H14" s="285">
        <v>1144.3</v>
      </c>
      <c r="I14" s="189">
        <v>2.0837123684970944E-2</v>
      </c>
      <c r="J14" s="189">
        <v>2.3571047008547008E-2</v>
      </c>
      <c r="K14" s="189">
        <v>2.4742023484758627E-2</v>
      </c>
      <c r="L14" s="189">
        <v>2.5637347590793506E-2</v>
      </c>
      <c r="M14" s="189">
        <v>2.7687550752701604E-2</v>
      </c>
      <c r="N14" s="189">
        <v>3.4123618465865396E-2</v>
      </c>
      <c r="O14" s="112">
        <v>2.5213898382018214E-2</v>
      </c>
      <c r="P14" s="21"/>
    </row>
    <row r="15" spans="1:16">
      <c r="A15" s="245" t="s">
        <v>520</v>
      </c>
      <c r="B15" s="222">
        <v>32.200000000000003</v>
      </c>
      <c r="C15" s="222">
        <v>36.799999999999997</v>
      </c>
      <c r="D15" s="222">
        <v>35.799999999999997</v>
      </c>
      <c r="E15" s="222">
        <v>34.700000000000003</v>
      </c>
      <c r="F15" s="222">
        <v>33.1</v>
      </c>
      <c r="G15" s="222">
        <v>16.100000000000001</v>
      </c>
      <c r="H15" s="285">
        <v>188.6</v>
      </c>
      <c r="I15" s="189">
        <v>3.4460985241708498E-3</v>
      </c>
      <c r="J15" s="189">
        <v>4.0954415954415953E-3</v>
      </c>
      <c r="K15" s="189">
        <v>4.2462341359269361E-3</v>
      </c>
      <c r="L15" s="189">
        <v>4.5250048901349683E-3</v>
      </c>
      <c r="M15" s="189">
        <v>5.168967455806109E-3</v>
      </c>
      <c r="N15" s="189">
        <v>3.537606292984114E-3</v>
      </c>
      <c r="O15" s="112">
        <v>4.1556770382317884E-3</v>
      </c>
      <c r="P15" s="21"/>
    </row>
    <row r="16" spans="1:16">
      <c r="A16" s="245" t="s">
        <v>403</v>
      </c>
      <c r="B16" s="222">
        <v>473</v>
      </c>
      <c r="C16" s="222">
        <v>462.6</v>
      </c>
      <c r="D16" s="222">
        <v>441.4</v>
      </c>
      <c r="E16" s="222">
        <v>391</v>
      </c>
      <c r="F16" s="222">
        <v>327</v>
      </c>
      <c r="G16" s="222">
        <v>261.3</v>
      </c>
      <c r="H16" s="285">
        <v>2356.1999999999998</v>
      </c>
      <c r="I16" s="189">
        <v>5.0621260929590427E-2</v>
      </c>
      <c r="J16" s="189">
        <v>5.1482371794871792E-2</v>
      </c>
      <c r="K16" s="189">
        <v>5.235440635749021E-2</v>
      </c>
      <c r="L16" s="189">
        <v>5.098780726348047E-2</v>
      </c>
      <c r="M16" s="189">
        <v>5.1065025922918353E-2</v>
      </c>
      <c r="N16" s="189">
        <v>5.7414690953835334E-2</v>
      </c>
      <c r="O16" s="112">
        <v>5.1917318332352802E-2</v>
      </c>
      <c r="P16" s="21"/>
    </row>
    <row r="17" spans="1:16">
      <c r="A17" s="245" t="s">
        <v>404</v>
      </c>
      <c r="B17" s="222">
        <v>327.2</v>
      </c>
      <c r="C17" s="222">
        <v>299.60000000000002</v>
      </c>
      <c r="D17" s="222">
        <v>275.5</v>
      </c>
      <c r="E17" s="222">
        <v>251.4</v>
      </c>
      <c r="F17" s="222">
        <v>200.9</v>
      </c>
      <c r="G17" s="222">
        <v>122.3</v>
      </c>
      <c r="H17" s="285">
        <v>1476.9</v>
      </c>
      <c r="I17" s="189">
        <v>3.5017498046854098E-2</v>
      </c>
      <c r="J17" s="189">
        <v>3.3342236467236469E-2</v>
      </c>
      <c r="K17" s="189">
        <v>3.2677025263907013E-2</v>
      </c>
      <c r="L17" s="189">
        <v>3.2783464823629135E-2</v>
      </c>
      <c r="M17" s="189">
        <v>3.1372977700043728E-2</v>
      </c>
      <c r="N17" s="189">
        <v>2.6872624200742674E-2</v>
      </c>
      <c r="O17" s="112">
        <v>3.2542520772876608E-2</v>
      </c>
      <c r="P17" s="21"/>
    </row>
    <row r="18" spans="1:16">
      <c r="A18" s="245" t="s">
        <v>405</v>
      </c>
      <c r="B18" s="222">
        <v>70</v>
      </c>
      <c r="C18" s="222">
        <v>81.3</v>
      </c>
      <c r="D18" s="222">
        <v>82.7</v>
      </c>
      <c r="E18" s="222">
        <v>78.5</v>
      </c>
      <c r="F18" s="222">
        <v>75.5</v>
      </c>
      <c r="G18" s="222">
        <v>37</v>
      </c>
      <c r="H18" s="285">
        <v>425</v>
      </c>
      <c r="I18" s="189">
        <v>7.491518530806195E-3</v>
      </c>
      <c r="J18" s="189">
        <v>9.0478098290598281E-3</v>
      </c>
      <c r="K18" s="189">
        <v>9.809038073775353E-3</v>
      </c>
      <c r="L18" s="189">
        <v>1.0236682532437895E-2</v>
      </c>
      <c r="M18" s="189">
        <v>1.179024298831907E-2</v>
      </c>
      <c r="N18" s="189">
        <v>8.1299026608951681E-3</v>
      </c>
      <c r="O18" s="112">
        <v>9.3645956587937972E-3</v>
      </c>
      <c r="P18" s="21"/>
    </row>
    <row r="19" spans="1:16">
      <c r="A19" s="245" t="s">
        <v>406</v>
      </c>
      <c r="B19" s="222">
        <v>105.3</v>
      </c>
      <c r="C19" s="222">
        <v>105.1</v>
      </c>
      <c r="D19" s="222">
        <v>103.8</v>
      </c>
      <c r="E19" s="222">
        <v>104.8</v>
      </c>
      <c r="F19" s="222">
        <v>89.6</v>
      </c>
      <c r="G19" s="222">
        <v>68.7</v>
      </c>
      <c r="H19" s="285">
        <v>577.29999999999995</v>
      </c>
      <c r="I19" s="189">
        <v>1.1269384304198462E-2</v>
      </c>
      <c r="J19" s="189">
        <v>1.1696492165242165E-2</v>
      </c>
      <c r="K19" s="189">
        <v>1.2311706796346815E-2</v>
      </c>
      <c r="L19" s="189">
        <v>1.3666297189802439E-2</v>
      </c>
      <c r="M19" s="189">
        <v>1.39921294271972E-2</v>
      </c>
      <c r="N19" s="189">
        <v>1.5095251697391839E-2</v>
      </c>
      <c r="O19" s="112">
        <v>1.2720426056050961E-2</v>
      </c>
      <c r="P19" s="21"/>
    </row>
    <row r="20" spans="1:16">
      <c r="A20" s="245" t="s">
        <v>407</v>
      </c>
      <c r="B20" s="222">
        <v>312.60000000000002</v>
      </c>
      <c r="C20" s="222">
        <v>305.2</v>
      </c>
      <c r="D20" s="222">
        <v>300.89999999999998</v>
      </c>
      <c r="E20" s="222">
        <v>296.39999999999998</v>
      </c>
      <c r="F20" s="222">
        <v>276.10000000000002</v>
      </c>
      <c r="G20" s="222">
        <v>179.8</v>
      </c>
      <c r="H20" s="285">
        <v>1670.9</v>
      </c>
      <c r="I20" s="189">
        <v>3.3454981324714521E-2</v>
      </c>
      <c r="J20" s="189">
        <v>3.3965455840455835E-2</v>
      </c>
      <c r="K20" s="189">
        <v>3.5689716522357959E-2</v>
      </c>
      <c r="L20" s="189">
        <v>3.8651626784899258E-2</v>
      </c>
      <c r="M20" s="189">
        <v>4.3116372040727095E-2</v>
      </c>
      <c r="N20" s="189">
        <v>3.9506932389971654E-2</v>
      </c>
      <c r="O20" s="112">
        <v>3.6817183261831893E-2</v>
      </c>
      <c r="P20" s="21"/>
    </row>
    <row r="21" spans="1:16">
      <c r="A21" s="245" t="s">
        <v>717</v>
      </c>
      <c r="B21" s="222">
        <v>2.2999999999999998</v>
      </c>
      <c r="C21" s="222">
        <v>3</v>
      </c>
      <c r="D21" s="222">
        <v>3.6</v>
      </c>
      <c r="E21" s="222">
        <v>4.7</v>
      </c>
      <c r="F21" s="222">
        <v>5.6</v>
      </c>
      <c r="G21" s="222">
        <v>1.9</v>
      </c>
      <c r="H21" s="285">
        <v>21.2</v>
      </c>
      <c r="I21" s="189">
        <v>2.4614989458363208E-4</v>
      </c>
      <c r="J21" s="189">
        <v>3.3386752136752137E-4</v>
      </c>
      <c r="K21" s="189">
        <v>4.2699561143399361E-4</v>
      </c>
      <c r="L21" s="189">
        <v>6.1289691595488034E-4</v>
      </c>
      <c r="M21" s="189">
        <v>8.7450808919982501E-4</v>
      </c>
      <c r="N21" s="189">
        <v>4.17481487991914E-4</v>
      </c>
      <c r="O21" s="112">
        <v>4.6712806580336111E-4</v>
      </c>
      <c r="P21" s="21"/>
    </row>
    <row r="22" spans="1:16">
      <c r="A22" s="245" t="s">
        <v>408</v>
      </c>
      <c r="B22" s="222">
        <v>14.8</v>
      </c>
      <c r="C22" s="222">
        <v>15.7</v>
      </c>
      <c r="D22" s="222">
        <v>15</v>
      </c>
      <c r="E22" s="222">
        <v>14</v>
      </c>
      <c r="F22" s="222">
        <v>11.5</v>
      </c>
      <c r="G22" s="222">
        <v>11.2</v>
      </c>
      <c r="H22" s="285">
        <v>82.2</v>
      </c>
      <c r="I22" s="189">
        <v>1.5839210607990241E-3</v>
      </c>
      <c r="J22" s="189">
        <v>1.7472400284900284E-3</v>
      </c>
      <c r="K22" s="189">
        <v>1.7791483809749733E-3</v>
      </c>
      <c r="L22" s="189">
        <v>1.8256503879507074E-3</v>
      </c>
      <c r="M22" s="189">
        <v>1.795864826035355E-3</v>
      </c>
      <c r="N22" s="189">
        <v>2.4609435081628613E-3</v>
      </c>
      <c r="O22" s="112">
        <v>1.8112229721243532E-3</v>
      </c>
      <c r="P22" s="21"/>
    </row>
    <row r="23" spans="1:16">
      <c r="A23" s="245" t="s">
        <v>409</v>
      </c>
      <c r="B23" s="222">
        <v>9.6</v>
      </c>
      <c r="C23" s="222">
        <v>7.8</v>
      </c>
      <c r="D23" s="222">
        <v>7.5</v>
      </c>
      <c r="E23" s="222">
        <v>7</v>
      </c>
      <c r="F23" s="222">
        <v>5.9</v>
      </c>
      <c r="G23" s="222">
        <v>3.8</v>
      </c>
      <c r="H23" s="285">
        <v>41.5</v>
      </c>
      <c r="I23" s="189">
        <v>1.027408255653421E-3</v>
      </c>
      <c r="J23" s="189">
        <v>8.6805555555555551E-4</v>
      </c>
      <c r="K23" s="189">
        <v>8.8957419048748664E-4</v>
      </c>
      <c r="L23" s="189">
        <v>9.1282519397535371E-4</v>
      </c>
      <c r="M23" s="189">
        <v>9.2135673683553E-4</v>
      </c>
      <c r="N23" s="189">
        <v>8.3496297598382801E-4</v>
      </c>
      <c r="O23" s="112">
        <v>9.1442522315280598E-4</v>
      </c>
      <c r="P23" s="21"/>
    </row>
    <row r="24" spans="1:16">
      <c r="A24" s="245" t="s">
        <v>410</v>
      </c>
      <c r="B24" s="222">
        <v>36.4</v>
      </c>
      <c r="C24" s="222">
        <v>43.6</v>
      </c>
      <c r="D24" s="222">
        <v>42.5</v>
      </c>
      <c r="E24" s="222">
        <v>43</v>
      </c>
      <c r="F24" s="222">
        <v>33.9</v>
      </c>
      <c r="G24" s="222">
        <v>122</v>
      </c>
      <c r="H24" s="285">
        <v>321.39999999999998</v>
      </c>
      <c r="I24" s="189">
        <v>3.8955896360192209E-3</v>
      </c>
      <c r="J24" s="189">
        <v>4.8522079772079767E-3</v>
      </c>
      <c r="K24" s="189">
        <v>5.040920412762424E-3</v>
      </c>
      <c r="L24" s="189">
        <v>5.6073547629914584E-3</v>
      </c>
      <c r="M24" s="189">
        <v>5.2938971828346551E-3</v>
      </c>
      <c r="N24" s="189">
        <v>2.6806706071059741E-2</v>
      </c>
      <c r="O24" s="112">
        <v>7.081837752320767E-3</v>
      </c>
      <c r="P24" s="21"/>
    </row>
    <row r="25" spans="1:16">
      <c r="A25" s="245" t="s">
        <v>411</v>
      </c>
      <c r="B25" s="222">
        <v>219.3</v>
      </c>
      <c r="C25" s="222">
        <v>228.2</v>
      </c>
      <c r="D25" s="222">
        <v>225.6</v>
      </c>
      <c r="E25" s="222">
        <v>209.4</v>
      </c>
      <c r="F25" s="222">
        <v>190.7</v>
      </c>
      <c r="G25" s="222">
        <v>133.4</v>
      </c>
      <c r="H25" s="285">
        <v>1206.7</v>
      </c>
      <c r="I25" s="189">
        <v>2.3469857340082837E-2</v>
      </c>
      <c r="J25" s="189">
        <v>2.5396189458689458E-2</v>
      </c>
      <c r="K25" s="189">
        <v>2.6758391649863596E-2</v>
      </c>
      <c r="L25" s="189">
        <v>2.7306513659777012E-2</v>
      </c>
      <c r="M25" s="189">
        <v>2.9780123680429756E-2</v>
      </c>
      <c r="N25" s="189">
        <v>2.9311594999011228E-2</v>
      </c>
      <c r="O25" s="112">
        <v>2.658884136815641E-2</v>
      </c>
      <c r="P25" s="21"/>
    </row>
    <row r="26" spans="1:16">
      <c r="A26" s="245" t="s">
        <v>412</v>
      </c>
      <c r="B26" s="222">
        <v>8.6</v>
      </c>
      <c r="C26" s="222">
        <v>11.3</v>
      </c>
      <c r="D26" s="222">
        <v>10.7</v>
      </c>
      <c r="E26" s="222">
        <v>10.5</v>
      </c>
      <c r="F26" s="222">
        <v>9.9</v>
      </c>
      <c r="G26" s="222">
        <v>13.7</v>
      </c>
      <c r="H26" s="285">
        <v>64.7</v>
      </c>
      <c r="I26" s="189">
        <v>9.2038656235618964E-4</v>
      </c>
      <c r="J26" s="189">
        <v>1.2575676638176638E-3</v>
      </c>
      <c r="K26" s="189">
        <v>1.2691258450954809E-3</v>
      </c>
      <c r="L26" s="189">
        <v>1.3692377909630307E-3</v>
      </c>
      <c r="M26" s="189">
        <v>1.5460053719782622E-3</v>
      </c>
      <c r="N26" s="189">
        <v>3.010261255520643E-3</v>
      </c>
      <c r="O26" s="112">
        <v>1.4256219744093145E-3</v>
      </c>
      <c r="P26" s="21"/>
    </row>
    <row r="27" spans="1:16">
      <c r="A27" s="245" t="s">
        <v>413</v>
      </c>
      <c r="B27" s="222">
        <v>34.700000000000003</v>
      </c>
      <c r="C27" s="222">
        <v>38.700000000000003</v>
      </c>
      <c r="D27" s="222">
        <v>40</v>
      </c>
      <c r="E27" s="222">
        <v>39.4</v>
      </c>
      <c r="F27" s="222">
        <v>35.299999999999997</v>
      </c>
      <c r="G27" s="222">
        <v>27.9</v>
      </c>
      <c r="H27" s="285">
        <v>215.9</v>
      </c>
      <c r="I27" s="189">
        <v>3.7136527574139285E-3</v>
      </c>
      <c r="J27" s="189">
        <v>4.306891025641026E-3</v>
      </c>
      <c r="K27" s="189">
        <v>4.744395682599929E-3</v>
      </c>
      <c r="L27" s="189">
        <v>5.1379018060898479E-3</v>
      </c>
      <c r="M27" s="189">
        <v>5.5125242051346111E-3</v>
      </c>
      <c r="N27" s="189">
        <v>6.130386060512842E-3</v>
      </c>
      <c r="O27" s="112">
        <v>4.7572145946672487E-3</v>
      </c>
      <c r="P27" s="21"/>
    </row>
    <row r="28" spans="1:16">
      <c r="A28" s="245" t="s">
        <v>414</v>
      </c>
      <c r="B28" s="222">
        <v>12.4</v>
      </c>
      <c r="C28" s="222">
        <v>12.9</v>
      </c>
      <c r="D28" s="222">
        <v>12.9</v>
      </c>
      <c r="E28" s="222">
        <v>11.4</v>
      </c>
      <c r="F28" s="222">
        <v>9.6</v>
      </c>
      <c r="G28" s="222">
        <v>8.9</v>
      </c>
      <c r="H28" s="285">
        <v>68.099999999999994</v>
      </c>
      <c r="I28" s="189">
        <v>1.3270689968856689E-3</v>
      </c>
      <c r="J28" s="189">
        <v>1.4356303418803418E-3</v>
      </c>
      <c r="K28" s="189">
        <v>1.5300676076384771E-3</v>
      </c>
      <c r="L28" s="189">
        <v>1.4866010301884333E-3</v>
      </c>
      <c r="M28" s="189">
        <v>1.4991567243425573E-3</v>
      </c>
      <c r="N28" s="189">
        <v>1.9555711805937025E-3</v>
      </c>
      <c r="O28" s="112">
        <v>1.5005387396796648E-3</v>
      </c>
      <c r="P28" s="21"/>
    </row>
    <row r="29" spans="1:16">
      <c r="A29" s="250" t="s">
        <v>250</v>
      </c>
      <c r="B29" s="330">
        <v>9343.9</v>
      </c>
      <c r="C29" s="275">
        <v>8985.6</v>
      </c>
      <c r="D29" s="275">
        <v>8431</v>
      </c>
      <c r="E29" s="275">
        <v>7668.5</v>
      </c>
      <c r="F29" s="275">
        <v>6403.6</v>
      </c>
      <c r="G29" s="275">
        <v>4551.1000000000004</v>
      </c>
      <c r="H29" s="285">
        <v>45383.7</v>
      </c>
      <c r="I29" s="34">
        <v>1</v>
      </c>
      <c r="J29" s="112">
        <v>1</v>
      </c>
      <c r="K29" s="112">
        <v>1</v>
      </c>
      <c r="L29" s="112">
        <v>1</v>
      </c>
      <c r="M29" s="112">
        <v>1</v>
      </c>
      <c r="N29" s="112">
        <v>1</v>
      </c>
      <c r="O29" s="112">
        <v>1</v>
      </c>
      <c r="P29" s="21"/>
    </row>
    <row r="30" spans="1:16">
      <c r="A30" s="253"/>
      <c r="B30" s="21"/>
      <c r="C30" s="21"/>
      <c r="D30" s="21"/>
      <c r="E30" s="21"/>
      <c r="F30" s="21"/>
      <c r="G30" s="21"/>
      <c r="H30" s="21"/>
      <c r="I30" s="21"/>
      <c r="J30" s="21"/>
      <c r="K30" s="21"/>
      <c r="L30" s="21"/>
      <c r="M30" s="21"/>
      <c r="N30" s="21"/>
      <c r="O30" s="21"/>
      <c r="P30" s="21"/>
    </row>
    <row r="31" spans="1:16" ht="17.25">
      <c r="A31" s="123" t="s">
        <v>818</v>
      </c>
      <c r="B31" s="104"/>
      <c r="C31" s="104"/>
      <c r="D31" s="104"/>
      <c r="E31" s="104"/>
      <c r="F31" s="104"/>
      <c r="G31" s="104"/>
      <c r="H31" s="104"/>
      <c r="I31" s="21"/>
      <c r="J31" s="21"/>
      <c r="K31" s="21"/>
      <c r="L31" s="21"/>
      <c r="M31" s="21"/>
      <c r="N31" s="21"/>
      <c r="O31" s="21"/>
      <c r="P31" s="21"/>
    </row>
    <row r="32" spans="1:16" ht="54">
      <c r="A32" s="244" t="s">
        <v>394</v>
      </c>
      <c r="B32" s="346" t="s">
        <v>546</v>
      </c>
      <c r="C32" s="347" t="s">
        <v>547</v>
      </c>
      <c r="D32" s="347" t="s">
        <v>548</v>
      </c>
      <c r="E32" s="347" t="s">
        <v>549</v>
      </c>
      <c r="F32" s="347" t="s">
        <v>550</v>
      </c>
      <c r="G32" s="348" t="s">
        <v>746</v>
      </c>
      <c r="H32" s="347" t="s">
        <v>551</v>
      </c>
      <c r="I32" s="352" t="s">
        <v>541</v>
      </c>
      <c r="J32" s="350" t="s">
        <v>542</v>
      </c>
      <c r="K32" s="350" t="s">
        <v>543</v>
      </c>
      <c r="L32" s="350" t="s">
        <v>544</v>
      </c>
      <c r="M32" s="350" t="s">
        <v>545</v>
      </c>
      <c r="N32" s="329" t="s">
        <v>745</v>
      </c>
      <c r="O32" s="329" t="s">
        <v>250</v>
      </c>
      <c r="P32" s="21"/>
    </row>
    <row r="33" spans="1:16">
      <c r="A33" s="245" t="s">
        <v>395</v>
      </c>
      <c r="B33" s="222">
        <v>6704.8</v>
      </c>
      <c r="C33" s="222">
        <v>6903.6</v>
      </c>
      <c r="D33" s="222">
        <v>6996.4</v>
      </c>
      <c r="E33" s="222">
        <v>6611.9</v>
      </c>
      <c r="F33" s="222">
        <v>5808.5</v>
      </c>
      <c r="G33" s="222">
        <v>3003</v>
      </c>
      <c r="H33" s="331">
        <v>36028.199999999997</v>
      </c>
      <c r="I33" s="353">
        <v>7.0751187927302978E-2</v>
      </c>
      <c r="J33" s="189">
        <v>7.2441549692598764E-2</v>
      </c>
      <c r="K33" s="189">
        <v>7.6101096854754843E-2</v>
      </c>
      <c r="L33" s="189">
        <v>7.5834542399513691E-2</v>
      </c>
      <c r="M33" s="189">
        <v>7.4404132865529438E-2</v>
      </c>
      <c r="N33" s="189">
        <v>5.5594535703244033E-2</v>
      </c>
      <c r="O33" s="112">
        <v>7.1873568017676623E-2</v>
      </c>
      <c r="P33" s="21"/>
    </row>
    <row r="34" spans="1:16">
      <c r="A34" s="245" t="s">
        <v>396</v>
      </c>
      <c r="B34" s="222">
        <v>11157.8</v>
      </c>
      <c r="C34" s="222">
        <v>12958.6</v>
      </c>
      <c r="D34" s="222">
        <v>13061.1</v>
      </c>
      <c r="E34" s="222">
        <v>12524.6</v>
      </c>
      <c r="F34" s="222">
        <v>11734.5</v>
      </c>
      <c r="G34" s="222">
        <v>6013.9</v>
      </c>
      <c r="H34" s="331">
        <v>67450.600000000006</v>
      </c>
      <c r="I34" s="353">
        <v>0.11774066409963922</v>
      </c>
      <c r="J34" s="189">
        <v>0.13597848453654765</v>
      </c>
      <c r="K34" s="189">
        <v>0.14206792580893582</v>
      </c>
      <c r="L34" s="189">
        <v>0.14364967856999489</v>
      </c>
      <c r="M34" s="189">
        <v>0.15031338505820011</v>
      </c>
      <c r="N34" s="189">
        <v>0.11133532409781528</v>
      </c>
      <c r="O34" s="112">
        <v>0.13455890904716583</v>
      </c>
      <c r="P34" s="21"/>
    </row>
    <row r="35" spans="1:16">
      <c r="A35" s="245" t="s">
        <v>397</v>
      </c>
      <c r="B35" s="222">
        <v>11455.8</v>
      </c>
      <c r="C35" s="222">
        <v>9908.7000000000007</v>
      </c>
      <c r="D35" s="222">
        <v>8752.2000000000007</v>
      </c>
      <c r="E35" s="222">
        <v>8128.4</v>
      </c>
      <c r="F35" s="222">
        <v>6986.8</v>
      </c>
      <c r="G35" s="222">
        <v>3890.6</v>
      </c>
      <c r="H35" s="331">
        <v>49122.5</v>
      </c>
      <c r="I35" s="353">
        <v>0.12088525513924313</v>
      </c>
      <c r="J35" s="189">
        <v>0.10397496718220253</v>
      </c>
      <c r="K35" s="189">
        <v>9.519924816937074E-2</v>
      </c>
      <c r="L35" s="189">
        <v>9.3227891293003087E-2</v>
      </c>
      <c r="M35" s="189">
        <v>8.9497597573363369E-2</v>
      </c>
      <c r="N35" s="189">
        <v>7.2026673528818266E-2</v>
      </c>
      <c r="O35" s="112">
        <v>9.7995718491301828E-2</v>
      </c>
      <c r="P35" s="21"/>
    </row>
    <row r="36" spans="1:16">
      <c r="A36" s="245" t="s">
        <v>398</v>
      </c>
      <c r="B36" s="222">
        <v>22268.3</v>
      </c>
      <c r="C36" s="222">
        <v>19956.099999999999</v>
      </c>
      <c r="D36" s="222">
        <v>18101.099999999999</v>
      </c>
      <c r="E36" s="222">
        <v>16365.4</v>
      </c>
      <c r="F36" s="222">
        <v>13598.7</v>
      </c>
      <c r="G36" s="222">
        <v>10717.6</v>
      </c>
      <c r="H36" s="331">
        <v>101007.1</v>
      </c>
      <c r="I36" s="353">
        <v>0.23498220351413326</v>
      </c>
      <c r="J36" s="189">
        <v>0.20940535515100384</v>
      </c>
      <c r="K36" s="189">
        <v>0.19688890919295679</v>
      </c>
      <c r="L36" s="189">
        <v>0.18770135969766655</v>
      </c>
      <c r="M36" s="189">
        <v>0.17419290377868216</v>
      </c>
      <c r="N36" s="189">
        <v>0.19841491703399544</v>
      </c>
      <c r="O36" s="112">
        <v>0.20150162017858972</v>
      </c>
      <c r="P36" s="21"/>
    </row>
    <row r="37" spans="1:16">
      <c r="A37" s="245" t="s">
        <v>399</v>
      </c>
      <c r="B37" s="222">
        <v>2396.4</v>
      </c>
      <c r="C37" s="222">
        <v>2312.3000000000002</v>
      </c>
      <c r="D37" s="222">
        <v>2313.4</v>
      </c>
      <c r="E37" s="222">
        <v>2158.4</v>
      </c>
      <c r="F37" s="222">
        <v>1894.2</v>
      </c>
      <c r="G37" s="222">
        <v>1758</v>
      </c>
      <c r="H37" s="331">
        <v>12832.7</v>
      </c>
      <c r="I37" s="353">
        <v>2.528757707149935E-2</v>
      </c>
      <c r="J37" s="189">
        <v>2.4263658866996371E-2</v>
      </c>
      <c r="K37" s="189">
        <v>2.5163266460435346E-2</v>
      </c>
      <c r="L37" s="189">
        <v>2.4755558359187278E-2</v>
      </c>
      <c r="M37" s="189">
        <v>2.4263804506135123E-2</v>
      </c>
      <c r="N37" s="189">
        <v>3.2545852070030974E-2</v>
      </c>
      <c r="O37" s="112">
        <v>2.5600278012791064E-2</v>
      </c>
      <c r="P37" s="21"/>
    </row>
    <row r="38" spans="1:16">
      <c r="A38" s="245" t="s">
        <v>400</v>
      </c>
      <c r="B38" s="222">
        <v>12874.5</v>
      </c>
      <c r="C38" s="222">
        <v>13531.8</v>
      </c>
      <c r="D38" s="222">
        <v>13367.2</v>
      </c>
      <c r="E38" s="222">
        <v>12792.7</v>
      </c>
      <c r="F38" s="222">
        <v>11486.3</v>
      </c>
      <c r="G38" s="222">
        <v>5707.3</v>
      </c>
      <c r="H38" s="331">
        <v>69759.899999999994</v>
      </c>
      <c r="I38" s="353">
        <v>0.1358558299979212</v>
      </c>
      <c r="J38" s="189">
        <v>0.14199324441310446</v>
      </c>
      <c r="K38" s="189">
        <v>0.14539743037517566</v>
      </c>
      <c r="L38" s="189">
        <v>0.14672462538064079</v>
      </c>
      <c r="M38" s="189">
        <v>0.14713406065823031</v>
      </c>
      <c r="N38" s="189">
        <v>0.10565923863440715</v>
      </c>
      <c r="O38" s="112">
        <v>0.13916579006323712</v>
      </c>
      <c r="P38" s="21"/>
    </row>
    <row r="39" spans="1:16">
      <c r="A39" s="245" t="s">
        <v>455</v>
      </c>
      <c r="B39" s="222">
        <v>1608.1</v>
      </c>
      <c r="C39" s="222">
        <v>1854.7</v>
      </c>
      <c r="D39" s="222">
        <v>1873.4</v>
      </c>
      <c r="E39" s="222">
        <v>1884.4</v>
      </c>
      <c r="F39" s="222">
        <v>1829.7</v>
      </c>
      <c r="G39" s="222">
        <v>1537.8</v>
      </c>
      <c r="H39" s="331">
        <v>10588.2</v>
      </c>
      <c r="I39" s="353">
        <v>1.6969184063043773E-2</v>
      </c>
      <c r="J39" s="189">
        <v>1.946192453428109E-2</v>
      </c>
      <c r="K39" s="189">
        <v>2.0377307593576373E-2</v>
      </c>
      <c r="L39" s="189">
        <v>2.1612942073782667E-2</v>
      </c>
      <c r="M39" s="189">
        <v>2.3437590066981016E-2</v>
      </c>
      <c r="N39" s="189">
        <v>2.846928971177112E-2</v>
      </c>
      <c r="O39" s="112">
        <v>2.1122668156742876E-2</v>
      </c>
      <c r="P39" s="21"/>
    </row>
    <row r="40" spans="1:16">
      <c r="A40" s="245" t="s">
        <v>520</v>
      </c>
      <c r="B40" s="222">
        <v>2284.1999999999998</v>
      </c>
      <c r="C40" s="222">
        <v>2538</v>
      </c>
      <c r="D40" s="222">
        <v>2580.1</v>
      </c>
      <c r="E40" s="222">
        <v>2502.8000000000002</v>
      </c>
      <c r="F40" s="222">
        <v>2635.6</v>
      </c>
      <c r="G40" s="222">
        <v>980.1</v>
      </c>
      <c r="H40" s="331">
        <v>13520.7</v>
      </c>
      <c r="I40" s="353">
        <v>2.41036068881317E-2</v>
      </c>
      <c r="J40" s="189">
        <v>2.6631996801641994E-2</v>
      </c>
      <c r="K40" s="189">
        <v>2.8064210164506456E-2</v>
      </c>
      <c r="L40" s="189">
        <v>2.870562058069585E-2</v>
      </c>
      <c r="M40" s="189">
        <v>3.3760787222241441E-2</v>
      </c>
      <c r="N40" s="189">
        <v>1.81445902240258E-2</v>
      </c>
      <c r="O40" s="112">
        <v>2.6972786625382352E-2</v>
      </c>
      <c r="P40" s="21"/>
    </row>
    <row r="41" spans="1:16">
      <c r="A41" s="245" t="s">
        <v>403</v>
      </c>
      <c r="B41" s="222">
        <v>7416.3</v>
      </c>
      <c r="C41" s="222">
        <v>7570.5</v>
      </c>
      <c r="D41" s="222">
        <v>7467.7</v>
      </c>
      <c r="E41" s="222">
        <v>6920.6</v>
      </c>
      <c r="F41" s="222">
        <v>6164.9</v>
      </c>
      <c r="G41" s="222">
        <v>4359.8999999999996</v>
      </c>
      <c r="H41" s="331">
        <v>39899.9</v>
      </c>
      <c r="I41" s="353">
        <v>7.8259162842330421E-2</v>
      </c>
      <c r="J41" s="189">
        <v>7.9439531830902563E-2</v>
      </c>
      <c r="K41" s="189">
        <v>8.1227511431915381E-2</v>
      </c>
      <c r="L41" s="189">
        <v>7.9375146951719558E-2</v>
      </c>
      <c r="M41" s="189">
        <v>7.8969447999087963E-2</v>
      </c>
      <c r="N41" s="189">
        <v>8.0714823913610942E-2</v>
      </c>
      <c r="O41" s="112">
        <v>7.9597320336527944E-2</v>
      </c>
      <c r="P41" s="21"/>
    </row>
    <row r="42" spans="1:16">
      <c r="A42" s="245" t="s">
        <v>404</v>
      </c>
      <c r="B42" s="222">
        <v>1660.8</v>
      </c>
      <c r="C42" s="222">
        <v>1600.5</v>
      </c>
      <c r="D42" s="222">
        <v>1504.9</v>
      </c>
      <c r="E42" s="222">
        <v>1394.6</v>
      </c>
      <c r="F42" s="222">
        <v>1183.5</v>
      </c>
      <c r="G42" s="222">
        <v>781</v>
      </c>
      <c r="H42" s="331">
        <v>8125.2</v>
      </c>
      <c r="I42" s="353">
        <v>1.7525291270383124E-2</v>
      </c>
      <c r="J42" s="189">
        <v>1.6794527533895987E-2</v>
      </c>
      <c r="K42" s="189">
        <v>1.6369067042581981E-2</v>
      </c>
      <c r="L42" s="189">
        <v>1.5995228728559383E-2</v>
      </c>
      <c r="M42" s="189">
        <v>1.5160074244013789E-2</v>
      </c>
      <c r="N42" s="189">
        <v>1.4458652142601929E-2</v>
      </c>
      <c r="O42" s="112">
        <v>1.6209167120678419E-2</v>
      </c>
      <c r="P42" s="21"/>
    </row>
    <row r="43" spans="1:16">
      <c r="A43" s="245" t="s">
        <v>405</v>
      </c>
      <c r="B43" s="222">
        <v>668.6</v>
      </c>
      <c r="C43" s="222">
        <v>830</v>
      </c>
      <c r="D43" s="222">
        <v>861</v>
      </c>
      <c r="E43" s="222">
        <v>835.7</v>
      </c>
      <c r="F43" s="222">
        <v>895.8</v>
      </c>
      <c r="G43" s="222">
        <v>370.8</v>
      </c>
      <c r="H43" s="331">
        <v>4461.8999999999996</v>
      </c>
      <c r="I43" s="353">
        <v>7.0552804331515881E-3</v>
      </c>
      <c r="J43" s="189">
        <v>8.7094394583777986E-3</v>
      </c>
      <c r="K43" s="189">
        <v>9.3652513281035858E-3</v>
      </c>
      <c r="L43" s="189">
        <v>9.5849796704840663E-3</v>
      </c>
      <c r="M43" s="189">
        <v>1.1474773559600804E-2</v>
      </c>
      <c r="N43" s="189">
        <v>6.8646199929280347E-3</v>
      </c>
      <c r="O43" s="112">
        <v>8.9011572362224962E-3</v>
      </c>
      <c r="P43" s="21"/>
    </row>
    <row r="44" spans="1:16">
      <c r="A44" s="245" t="s">
        <v>406</v>
      </c>
      <c r="B44" s="222">
        <v>852.5</v>
      </c>
      <c r="C44" s="222">
        <v>838</v>
      </c>
      <c r="D44" s="222">
        <v>827.5</v>
      </c>
      <c r="E44" s="222">
        <v>831.4</v>
      </c>
      <c r="F44" s="222">
        <v>747</v>
      </c>
      <c r="G44" s="222">
        <v>461</v>
      </c>
      <c r="H44" s="331">
        <v>4557.3999999999996</v>
      </c>
      <c r="I44" s="353">
        <v>8.9958518834306438E-3</v>
      </c>
      <c r="J44" s="189">
        <v>8.793385862795898E-3</v>
      </c>
      <c r="K44" s="189">
        <v>9.0008658234677318E-3</v>
      </c>
      <c r="L44" s="189">
        <v>9.5356612397277159E-3</v>
      </c>
      <c r="M44" s="189">
        <v>9.568716062761556E-3</v>
      </c>
      <c r="N44" s="189">
        <v>8.5344924939045955E-3</v>
      </c>
      <c r="O44" s="112">
        <v>9.091672603231897E-3</v>
      </c>
      <c r="P44" s="21"/>
    </row>
    <row r="45" spans="1:16">
      <c r="A45" s="245" t="s">
        <v>407</v>
      </c>
      <c r="B45" s="222">
        <v>3038.8</v>
      </c>
      <c r="C45" s="222">
        <v>2941.5</v>
      </c>
      <c r="D45" s="222">
        <v>2892.1</v>
      </c>
      <c r="E45" s="222">
        <v>2866.3</v>
      </c>
      <c r="F45" s="222">
        <v>2725.3</v>
      </c>
      <c r="G45" s="222">
        <v>1583.8</v>
      </c>
      <c r="H45" s="331">
        <v>16047.8</v>
      </c>
      <c r="I45" s="353">
        <v>3.2066386748819987E-2</v>
      </c>
      <c r="J45" s="189">
        <v>3.0866043574479876E-2</v>
      </c>
      <c r="K45" s="189">
        <v>3.1457890088279185E-2</v>
      </c>
      <c r="L45" s="189">
        <v>3.2874748389982625E-2</v>
      </c>
      <c r="M45" s="189">
        <v>3.4909801721344134E-2</v>
      </c>
      <c r="N45" s="189">
        <v>2.9320887661271361E-2</v>
      </c>
      <c r="O45" s="112">
        <v>3.2014162373753645E-2</v>
      </c>
      <c r="P45" s="21"/>
    </row>
    <row r="46" spans="1:16">
      <c r="A46" s="245" t="s">
        <v>717</v>
      </c>
      <c r="B46" s="222">
        <v>43.2</v>
      </c>
      <c r="C46" s="222">
        <v>54.2</v>
      </c>
      <c r="D46" s="222">
        <v>67.3</v>
      </c>
      <c r="E46" s="222">
        <v>77.8</v>
      </c>
      <c r="F46" s="222">
        <v>94</v>
      </c>
      <c r="G46" s="222">
        <v>99.5</v>
      </c>
      <c r="H46" s="331">
        <v>435.9</v>
      </c>
      <c r="I46" s="353">
        <v>4.5586017755331828E-4</v>
      </c>
      <c r="J46" s="189">
        <v>5.6873688993262263E-4</v>
      </c>
      <c r="K46" s="189">
        <v>7.3203416304456592E-4</v>
      </c>
      <c r="L46" s="189">
        <v>8.9231951461488611E-4</v>
      </c>
      <c r="M46" s="189">
        <v>1.2040954617129668E-3</v>
      </c>
      <c r="N46" s="189">
        <v>1.8420433907668269E-3</v>
      </c>
      <c r="O46" s="112">
        <v>8.695879421926503E-4</v>
      </c>
      <c r="P46" s="21"/>
    </row>
    <row r="47" spans="1:16">
      <c r="A47" s="245" t="s">
        <v>408</v>
      </c>
      <c r="B47" s="222">
        <v>543.6</v>
      </c>
      <c r="C47" s="222">
        <v>558.79999999999995</v>
      </c>
      <c r="D47" s="222">
        <v>547.5</v>
      </c>
      <c r="E47" s="222">
        <v>506.9</v>
      </c>
      <c r="F47" s="222">
        <v>412.4</v>
      </c>
      <c r="G47" s="222">
        <v>348.2</v>
      </c>
      <c r="H47" s="331">
        <v>2917.4</v>
      </c>
      <c r="I47" s="353">
        <v>5.7362405675459218E-3</v>
      </c>
      <c r="J47" s="189">
        <v>5.8636563486042332E-3</v>
      </c>
      <c r="K47" s="189">
        <v>5.9552556354665652E-3</v>
      </c>
      <c r="L47" s="189">
        <v>5.8138401279985317E-3</v>
      </c>
      <c r="M47" s="189">
        <v>5.2826486001109306E-3</v>
      </c>
      <c r="N47" s="189">
        <v>6.4462262177387855E-3</v>
      </c>
      <c r="O47" s="112">
        <v>5.8199950964735901E-3</v>
      </c>
      <c r="P47" s="21"/>
    </row>
    <row r="48" spans="1:16">
      <c r="A48" s="245" t="s">
        <v>409</v>
      </c>
      <c r="B48" s="222">
        <v>74.5</v>
      </c>
      <c r="C48" s="222">
        <v>68.8</v>
      </c>
      <c r="D48" s="222">
        <v>65.099999999999994</v>
      </c>
      <c r="E48" s="222">
        <v>68.599999999999994</v>
      </c>
      <c r="F48" s="222">
        <v>55.3</v>
      </c>
      <c r="G48" s="222">
        <v>40.9</v>
      </c>
      <c r="H48" s="331">
        <v>373.2</v>
      </c>
      <c r="I48" s="353">
        <v>7.8614775990097706E-4</v>
      </c>
      <c r="J48" s="189">
        <v>7.2193907799565366E-4</v>
      </c>
      <c r="K48" s="189">
        <v>7.0810436871027096E-4</v>
      </c>
      <c r="L48" s="189">
        <v>7.868010116013006E-4</v>
      </c>
      <c r="M48" s="189">
        <v>7.0836679822050064E-4</v>
      </c>
      <c r="N48" s="189">
        <v>7.5718165509912783E-4</v>
      </c>
      <c r="O48" s="112">
        <v>7.4450612531841496E-4</v>
      </c>
      <c r="P48" s="21"/>
    </row>
    <row r="49" spans="1:16">
      <c r="A49" s="245" t="s">
        <v>410</v>
      </c>
      <c r="B49" s="222">
        <v>1159.4000000000001</v>
      </c>
      <c r="C49" s="222">
        <v>1506.4</v>
      </c>
      <c r="D49" s="222">
        <v>1299.9000000000001</v>
      </c>
      <c r="E49" s="222">
        <v>1426.4</v>
      </c>
      <c r="F49" s="222">
        <v>1149.2</v>
      </c>
      <c r="G49" s="222">
        <v>5367.1</v>
      </c>
      <c r="H49" s="331">
        <v>11908.4</v>
      </c>
      <c r="I49" s="353">
        <v>1.2234358561465677E-2</v>
      </c>
      <c r="J49" s="189">
        <v>1.5807107951928093E-2</v>
      </c>
      <c r="K49" s="189">
        <v>1.4139245297795413E-2</v>
      </c>
      <c r="L49" s="189">
        <v>1.6359955728106345E-2</v>
      </c>
      <c r="M49" s="189">
        <v>1.4720707495750442E-2</v>
      </c>
      <c r="N49" s="189">
        <v>9.9361116407885808E-2</v>
      </c>
      <c r="O49" s="112">
        <v>2.3756368549683313E-2</v>
      </c>
      <c r="P49" s="21"/>
    </row>
    <row r="50" spans="1:16">
      <c r="A50" s="245" t="s">
        <v>411</v>
      </c>
      <c r="B50" s="222">
        <v>4378</v>
      </c>
      <c r="C50" s="222">
        <v>4769.8999999999996</v>
      </c>
      <c r="D50" s="222">
        <v>4707.7</v>
      </c>
      <c r="E50" s="222">
        <v>4646.1000000000004</v>
      </c>
      <c r="F50" s="222">
        <v>4592.5</v>
      </c>
      <c r="G50" s="222">
        <v>3040.2</v>
      </c>
      <c r="H50" s="331">
        <v>26134.5</v>
      </c>
      <c r="I50" s="353">
        <v>4.6198052252972854E-2</v>
      </c>
      <c r="J50" s="189">
        <v>5.0051994304236458E-2</v>
      </c>
      <c r="K50" s="189">
        <v>5.1206496721618172E-2</v>
      </c>
      <c r="L50" s="189">
        <v>5.3287990962110836E-2</v>
      </c>
      <c r="M50" s="189">
        <v>5.8827749020391486E-2</v>
      </c>
      <c r="N50" s="189">
        <v>5.6283219262405093E-2</v>
      </c>
      <c r="O50" s="112">
        <v>5.2136375488033536E-2</v>
      </c>
      <c r="P50" s="21"/>
    </row>
    <row r="51" spans="1:16">
      <c r="A51" s="245" t="s">
        <v>412</v>
      </c>
      <c r="B51" s="222">
        <v>258.89999999999998</v>
      </c>
      <c r="C51" s="222">
        <v>344.2</v>
      </c>
      <c r="D51" s="222">
        <v>322.10000000000002</v>
      </c>
      <c r="E51" s="222">
        <v>321.8</v>
      </c>
      <c r="F51" s="222">
        <v>302</v>
      </c>
      <c r="G51" s="222">
        <v>395</v>
      </c>
      <c r="H51" s="331">
        <v>1944.1</v>
      </c>
      <c r="I51" s="353">
        <v>2.7319953696424556E-3</v>
      </c>
      <c r="J51" s="189">
        <v>3.6117940500887211E-3</v>
      </c>
      <c r="K51" s="189">
        <v>3.5035394341256269E-3</v>
      </c>
      <c r="L51" s="189">
        <v>3.6908537249751975E-3</v>
      </c>
      <c r="M51" s="189">
        <v>3.8684769089076167E-3</v>
      </c>
      <c r="N51" s="189">
        <v>7.3126345663607701E-3</v>
      </c>
      <c r="O51" s="112">
        <v>3.8783342932248942E-3</v>
      </c>
      <c r="P51" s="21"/>
    </row>
    <row r="52" spans="1:16">
      <c r="A52" s="245" t="s">
        <v>413</v>
      </c>
      <c r="B52" s="222">
        <v>2350.1</v>
      </c>
      <c r="C52" s="222">
        <v>2466</v>
      </c>
      <c r="D52" s="222">
        <v>2527.1999999999998</v>
      </c>
      <c r="E52" s="222">
        <v>2445.3000000000002</v>
      </c>
      <c r="F52" s="222">
        <v>2233.5</v>
      </c>
      <c r="G52" s="222">
        <v>1736.8</v>
      </c>
      <c r="H52" s="331">
        <v>13758.8</v>
      </c>
      <c r="I52" s="353">
        <v>2.4799004705279008E-2</v>
      </c>
      <c r="J52" s="189">
        <v>2.5876479161879101E-2</v>
      </c>
      <c r="K52" s="189">
        <v>2.7488807382559093E-2</v>
      </c>
      <c r="L52" s="189">
        <v>2.8046129936860942E-2</v>
      </c>
      <c r="M52" s="189">
        <v>2.8610076741871396E-2</v>
      </c>
      <c r="N52" s="189">
        <v>3.2153376493304776E-2</v>
      </c>
      <c r="O52" s="112">
        <v>2.7447778341455006E-2</v>
      </c>
      <c r="P52" s="21"/>
    </row>
    <row r="53" spans="1:16">
      <c r="A53" s="245" t="s">
        <v>414</v>
      </c>
      <c r="B53" s="222">
        <v>1571.3</v>
      </c>
      <c r="C53" s="222">
        <v>1786.3</v>
      </c>
      <c r="D53" s="222">
        <v>1800.5</v>
      </c>
      <c r="E53" s="222">
        <v>1878.5</v>
      </c>
      <c r="F53" s="222">
        <v>1537.4</v>
      </c>
      <c r="G53" s="222">
        <v>1823.4</v>
      </c>
      <c r="H53" s="331">
        <v>10397.4</v>
      </c>
      <c r="I53" s="353">
        <v>1.6580858726609467E-2</v>
      </c>
      <c r="J53" s="189">
        <v>1.874418277650634E-2</v>
      </c>
      <c r="K53" s="189">
        <v>1.9584361226771783E-2</v>
      </c>
      <c r="L53" s="189">
        <v>2.1545272599023953E-2</v>
      </c>
      <c r="M53" s="189">
        <v>1.9693365562101228E-2</v>
      </c>
      <c r="N53" s="189">
        <v>3.3756602198233489E-2</v>
      </c>
      <c r="O53" s="112">
        <v>2.0742036407785873E-2</v>
      </c>
      <c r="P53" s="21"/>
    </row>
    <row r="54" spans="1:16">
      <c r="A54" s="250" t="s">
        <v>250</v>
      </c>
      <c r="B54" s="354">
        <v>94765.9</v>
      </c>
      <c r="C54" s="355">
        <v>95298.9</v>
      </c>
      <c r="D54" s="355">
        <v>91935.6</v>
      </c>
      <c r="E54" s="355">
        <v>87188.5</v>
      </c>
      <c r="F54" s="355">
        <v>78066.899999999994</v>
      </c>
      <c r="G54" s="355">
        <v>54016.1</v>
      </c>
      <c r="H54" s="331">
        <v>501271.9</v>
      </c>
      <c r="I54" s="34">
        <v>1</v>
      </c>
      <c r="J54" s="112">
        <v>1</v>
      </c>
      <c r="K54" s="112">
        <v>1</v>
      </c>
      <c r="L54" s="112">
        <v>1</v>
      </c>
      <c r="M54" s="112">
        <v>1</v>
      </c>
      <c r="N54" s="112">
        <v>1</v>
      </c>
      <c r="O54" s="112">
        <v>1</v>
      </c>
      <c r="P54" s="21"/>
    </row>
    <row r="55" spans="1:16">
      <c r="A55" s="21"/>
      <c r="B55" s="21"/>
      <c r="C55" s="21"/>
      <c r="D55" s="21"/>
      <c r="E55" s="21"/>
      <c r="F55" s="21"/>
      <c r="G55" s="21"/>
      <c r="H55" s="21"/>
      <c r="I55" s="21"/>
      <c r="J55" s="21"/>
      <c r="K55" s="21"/>
      <c r="L55" s="21"/>
      <c r="M55" s="21"/>
      <c r="N55" s="21"/>
      <c r="O55" s="21"/>
      <c r="P55" s="21"/>
    </row>
    <row r="56" spans="1:16" ht="17.25">
      <c r="A56" s="123" t="s">
        <v>747</v>
      </c>
      <c r="B56" s="104"/>
      <c r="C56" s="104"/>
      <c r="D56" s="104"/>
      <c r="E56" s="104"/>
      <c r="F56" s="104"/>
      <c r="G56" s="104"/>
      <c r="H56" s="104"/>
      <c r="I56" s="21"/>
      <c r="J56" s="21"/>
      <c r="K56" s="21"/>
      <c r="L56" s="21"/>
      <c r="M56" s="21"/>
      <c r="N56" s="21"/>
      <c r="O56" s="21"/>
      <c r="P56" s="21"/>
    </row>
    <row r="57" spans="1:16" ht="54">
      <c r="A57" s="244" t="s">
        <v>394</v>
      </c>
      <c r="B57" s="346" t="s">
        <v>552</v>
      </c>
      <c r="C57" s="347" t="s">
        <v>553</v>
      </c>
      <c r="D57" s="347" t="s">
        <v>554</v>
      </c>
      <c r="E57" s="347" t="s">
        <v>555</v>
      </c>
      <c r="F57" s="347" t="s">
        <v>556</v>
      </c>
      <c r="G57" s="348" t="s">
        <v>748</v>
      </c>
      <c r="H57" s="347" t="s">
        <v>557</v>
      </c>
      <c r="I57" s="21"/>
      <c r="J57" s="21"/>
      <c r="K57" s="21"/>
      <c r="L57" s="21"/>
      <c r="M57" s="21"/>
      <c r="N57" s="21"/>
      <c r="O57" s="21"/>
      <c r="P57" s="21"/>
    </row>
    <row r="58" spans="1:16">
      <c r="A58" s="245" t="s">
        <v>395</v>
      </c>
      <c r="B58" s="356">
        <v>7.33</v>
      </c>
      <c r="C58" s="356">
        <v>7.85</v>
      </c>
      <c r="D58" s="356">
        <v>8.3699999999999992</v>
      </c>
      <c r="E58" s="356">
        <v>8.74</v>
      </c>
      <c r="F58" s="356">
        <v>9.4700000000000006</v>
      </c>
      <c r="G58" s="356">
        <v>7.62</v>
      </c>
      <c r="H58" s="180">
        <v>8.1999999999999993</v>
      </c>
      <c r="I58" s="21"/>
      <c r="J58" s="21"/>
      <c r="K58" s="21"/>
      <c r="L58" s="21"/>
      <c r="M58" s="21"/>
      <c r="N58" s="21"/>
      <c r="O58" s="21"/>
      <c r="P58" s="21"/>
    </row>
    <row r="59" spans="1:16">
      <c r="A59" s="245" t="s">
        <v>396</v>
      </c>
      <c r="B59" s="356">
        <v>5.55</v>
      </c>
      <c r="C59" s="356">
        <v>6.17</v>
      </c>
      <c r="D59" s="356">
        <v>6.45</v>
      </c>
      <c r="E59" s="356">
        <v>6.9</v>
      </c>
      <c r="F59" s="356">
        <v>7.44</v>
      </c>
      <c r="G59" s="356">
        <v>6.37</v>
      </c>
      <c r="H59" s="180">
        <v>6.44</v>
      </c>
      <c r="I59" s="21"/>
      <c r="J59" s="21"/>
      <c r="K59" s="21"/>
      <c r="L59" s="21"/>
      <c r="M59" s="21"/>
      <c r="N59" s="21"/>
      <c r="O59" s="21"/>
      <c r="P59" s="21"/>
    </row>
    <row r="60" spans="1:16">
      <c r="A60" s="245" t="s">
        <v>397</v>
      </c>
      <c r="B60" s="356">
        <v>15.3</v>
      </c>
      <c r="C60" s="356">
        <v>15.54</v>
      </c>
      <c r="D60" s="356">
        <v>15.66</v>
      </c>
      <c r="E60" s="356">
        <v>16.03</v>
      </c>
      <c r="F60" s="356">
        <v>17.260000000000002</v>
      </c>
      <c r="G60" s="356">
        <v>15.15</v>
      </c>
      <c r="H60" s="180">
        <v>15.78</v>
      </c>
      <c r="I60" s="21"/>
      <c r="J60" s="21"/>
      <c r="K60" s="21"/>
      <c r="L60" s="21"/>
      <c r="M60" s="21"/>
      <c r="N60" s="21"/>
      <c r="O60" s="21"/>
      <c r="P60" s="21"/>
    </row>
    <row r="61" spans="1:16">
      <c r="A61" s="245" t="s">
        <v>398</v>
      </c>
      <c r="B61" s="356">
        <v>8.35</v>
      </c>
      <c r="C61" s="356">
        <v>8.7200000000000006</v>
      </c>
      <c r="D61" s="356">
        <v>8.94</v>
      </c>
      <c r="E61" s="356">
        <v>9.09</v>
      </c>
      <c r="F61" s="356">
        <v>9.6999999999999993</v>
      </c>
      <c r="G61" s="356">
        <v>10.08</v>
      </c>
      <c r="H61" s="180">
        <v>8.98</v>
      </c>
      <c r="I61" s="21"/>
      <c r="J61" s="21"/>
      <c r="K61" s="21"/>
      <c r="L61" s="21"/>
      <c r="M61" s="21"/>
      <c r="N61" s="21"/>
      <c r="O61" s="21"/>
      <c r="P61" s="21"/>
    </row>
    <row r="62" spans="1:16">
      <c r="A62" s="245" t="s">
        <v>399</v>
      </c>
      <c r="B62" s="356">
        <v>6.59</v>
      </c>
      <c r="C62" s="356">
        <v>6.04</v>
      </c>
      <c r="D62" s="356">
        <v>6.16</v>
      </c>
      <c r="E62" s="356">
        <v>6.14</v>
      </c>
      <c r="F62" s="356">
        <v>6.49</v>
      </c>
      <c r="G62" s="356">
        <v>4.7699999999999996</v>
      </c>
      <c r="H62" s="180">
        <v>6.01</v>
      </c>
      <c r="I62" s="21"/>
      <c r="J62" s="21"/>
      <c r="K62" s="21"/>
      <c r="L62" s="21"/>
      <c r="M62" s="21"/>
      <c r="N62" s="21"/>
      <c r="O62" s="21"/>
      <c r="P62" s="21"/>
    </row>
    <row r="63" spans="1:16">
      <c r="A63" s="245" t="s">
        <v>400</v>
      </c>
      <c r="B63" s="356">
        <v>16.440000000000001</v>
      </c>
      <c r="C63" s="356">
        <v>16.260000000000002</v>
      </c>
      <c r="D63" s="356">
        <v>16.61</v>
      </c>
      <c r="E63" s="356">
        <v>17.190000000000001</v>
      </c>
      <c r="F63" s="356">
        <v>18.190000000000001</v>
      </c>
      <c r="G63" s="356">
        <v>15.77</v>
      </c>
      <c r="H63" s="180">
        <v>16.78</v>
      </c>
      <c r="I63" s="21"/>
      <c r="J63" s="21"/>
      <c r="K63" s="21"/>
      <c r="L63" s="21"/>
      <c r="M63" s="21"/>
      <c r="N63" s="21"/>
      <c r="O63" s="21"/>
      <c r="P63" s="21"/>
    </row>
    <row r="64" spans="1:16">
      <c r="A64" s="245" t="s">
        <v>455</v>
      </c>
      <c r="B64" s="356">
        <v>8.26</v>
      </c>
      <c r="C64" s="356">
        <v>8.76</v>
      </c>
      <c r="D64" s="356">
        <v>8.98</v>
      </c>
      <c r="E64" s="356">
        <v>9.59</v>
      </c>
      <c r="F64" s="356">
        <v>10.32</v>
      </c>
      <c r="G64" s="356">
        <v>9.9</v>
      </c>
      <c r="H64" s="180">
        <v>9.25</v>
      </c>
      <c r="I64" s="21"/>
      <c r="J64" s="21"/>
      <c r="K64" s="21"/>
      <c r="L64" s="21"/>
      <c r="M64" s="21"/>
      <c r="N64" s="21"/>
      <c r="O64" s="21"/>
      <c r="P64" s="21"/>
    </row>
    <row r="65" spans="1:16">
      <c r="A65" s="245" t="s">
        <v>520</v>
      </c>
      <c r="B65" s="356">
        <v>71.010000000000005</v>
      </c>
      <c r="C65" s="356">
        <v>68.91</v>
      </c>
      <c r="D65" s="356">
        <v>72.150000000000006</v>
      </c>
      <c r="E65" s="356">
        <v>72.180000000000007</v>
      </c>
      <c r="F65" s="356">
        <v>79.61</v>
      </c>
      <c r="G65" s="356">
        <v>60.93</v>
      </c>
      <c r="H65" s="180">
        <v>71.680000000000007</v>
      </c>
      <c r="I65" s="21"/>
      <c r="J65" s="21"/>
      <c r="K65" s="21"/>
      <c r="L65" s="21"/>
      <c r="M65" s="21"/>
      <c r="N65" s="21"/>
      <c r="O65" s="21"/>
      <c r="P65" s="21"/>
    </row>
    <row r="66" spans="1:16">
      <c r="A66" s="245" t="s">
        <v>403</v>
      </c>
      <c r="B66" s="356">
        <v>15.68</v>
      </c>
      <c r="C66" s="356">
        <v>16.37</v>
      </c>
      <c r="D66" s="356">
        <v>16.920000000000002</v>
      </c>
      <c r="E66" s="356">
        <v>17.7</v>
      </c>
      <c r="F66" s="356">
        <v>18.86</v>
      </c>
      <c r="G66" s="356">
        <v>16.690000000000001</v>
      </c>
      <c r="H66" s="180">
        <v>16.93</v>
      </c>
      <c r="I66" s="21"/>
      <c r="J66" s="21"/>
      <c r="K66" s="21"/>
      <c r="L66" s="21"/>
      <c r="M66" s="21"/>
      <c r="N66" s="21"/>
      <c r="O66" s="21"/>
      <c r="P66" s="21"/>
    </row>
    <row r="67" spans="1:16">
      <c r="A67" s="245" t="s">
        <v>404</v>
      </c>
      <c r="B67" s="356">
        <v>5.08</v>
      </c>
      <c r="C67" s="356">
        <v>5.34</v>
      </c>
      <c r="D67" s="356">
        <v>5.46</v>
      </c>
      <c r="E67" s="356">
        <v>5.55</v>
      </c>
      <c r="F67" s="356">
        <v>5.89</v>
      </c>
      <c r="G67" s="356">
        <v>6.38</v>
      </c>
      <c r="H67" s="180">
        <v>5.5</v>
      </c>
      <c r="I67" s="21"/>
      <c r="J67" s="21"/>
      <c r="K67" s="21"/>
      <c r="L67" s="21"/>
      <c r="M67" s="21"/>
      <c r="N67" s="21"/>
      <c r="O67" s="21"/>
      <c r="P67" s="21"/>
    </row>
    <row r="68" spans="1:16">
      <c r="A68" s="245" t="s">
        <v>405</v>
      </c>
      <c r="B68" s="356">
        <v>9.5500000000000007</v>
      </c>
      <c r="C68" s="356">
        <v>10.199999999999999</v>
      </c>
      <c r="D68" s="356">
        <v>10.42</v>
      </c>
      <c r="E68" s="356">
        <v>10.65</v>
      </c>
      <c r="F68" s="356">
        <v>11.86</v>
      </c>
      <c r="G68" s="356">
        <v>10.01</v>
      </c>
      <c r="H68" s="180">
        <v>10.5</v>
      </c>
      <c r="I68" s="21"/>
      <c r="J68" s="21"/>
      <c r="K68" s="21"/>
      <c r="L68" s="21"/>
      <c r="M68" s="21"/>
      <c r="N68" s="21"/>
      <c r="O68" s="21"/>
      <c r="P68" s="21"/>
    </row>
    <row r="69" spans="1:16">
      <c r="A69" s="245" t="s">
        <v>406</v>
      </c>
      <c r="B69" s="356">
        <v>8.1</v>
      </c>
      <c r="C69" s="356">
        <v>7.97</v>
      </c>
      <c r="D69" s="356">
        <v>7.97</v>
      </c>
      <c r="E69" s="356">
        <v>7.94</v>
      </c>
      <c r="F69" s="356">
        <v>8.34</v>
      </c>
      <c r="G69" s="356">
        <v>6.71</v>
      </c>
      <c r="H69" s="180">
        <v>7.89</v>
      </c>
      <c r="I69" s="21"/>
      <c r="J69" s="21"/>
      <c r="K69" s="21"/>
      <c r="L69" s="21"/>
      <c r="M69" s="21"/>
      <c r="N69" s="21"/>
      <c r="O69" s="21"/>
      <c r="P69" s="21"/>
    </row>
    <row r="70" spans="1:16">
      <c r="A70" s="245" t="s">
        <v>407</v>
      </c>
      <c r="B70" s="356">
        <v>9.7200000000000006</v>
      </c>
      <c r="C70" s="356">
        <v>9.64</v>
      </c>
      <c r="D70" s="356">
        <v>9.61</v>
      </c>
      <c r="E70" s="356">
        <v>9.67</v>
      </c>
      <c r="F70" s="356">
        <v>9.8699999999999992</v>
      </c>
      <c r="G70" s="356">
        <v>8.81</v>
      </c>
      <c r="H70" s="180">
        <v>9.6</v>
      </c>
      <c r="I70" s="21"/>
      <c r="J70" s="21"/>
      <c r="K70" s="21"/>
      <c r="L70" s="21"/>
      <c r="M70" s="21"/>
      <c r="N70" s="21"/>
      <c r="O70" s="21"/>
      <c r="P70" s="21"/>
    </row>
    <row r="71" spans="1:16">
      <c r="A71" s="245" t="s">
        <v>717</v>
      </c>
      <c r="B71" s="356">
        <v>18.68</v>
      </c>
      <c r="C71" s="356">
        <v>18.309999999999999</v>
      </c>
      <c r="D71" s="356">
        <v>18.48</v>
      </c>
      <c r="E71" s="356">
        <v>16.7</v>
      </c>
      <c r="F71" s="356">
        <v>16.649999999999999</v>
      </c>
      <c r="G71" s="356">
        <v>51.38</v>
      </c>
      <c r="H71" s="180">
        <v>20.61</v>
      </c>
      <c r="I71" s="21"/>
      <c r="J71" s="21"/>
      <c r="K71" s="21"/>
      <c r="L71" s="21"/>
      <c r="M71" s="21"/>
      <c r="N71" s="21"/>
      <c r="O71" s="21"/>
      <c r="P71" s="21"/>
    </row>
    <row r="72" spans="1:16">
      <c r="A72" s="245" t="s">
        <v>408</v>
      </c>
      <c r="B72" s="356">
        <v>36.85</v>
      </c>
      <c r="C72" s="356">
        <v>35.57</v>
      </c>
      <c r="D72" s="356">
        <v>36.46</v>
      </c>
      <c r="E72" s="356">
        <v>36.119999999999997</v>
      </c>
      <c r="F72" s="356">
        <v>35.99</v>
      </c>
      <c r="G72" s="356">
        <v>31.08</v>
      </c>
      <c r="H72" s="180">
        <v>35.5</v>
      </c>
      <c r="I72" s="21"/>
      <c r="J72" s="21"/>
      <c r="K72" s="21"/>
      <c r="L72" s="21"/>
      <c r="M72" s="21"/>
      <c r="N72" s="21"/>
      <c r="O72" s="21"/>
      <c r="P72" s="21"/>
    </row>
    <row r="73" spans="1:16">
      <c r="A73" s="245" t="s">
        <v>409</v>
      </c>
      <c r="B73" s="356">
        <v>7.76</v>
      </c>
      <c r="C73" s="356">
        <v>8.85</v>
      </c>
      <c r="D73" s="356">
        <v>8.7100000000000009</v>
      </c>
      <c r="E73" s="356">
        <v>9.86</v>
      </c>
      <c r="F73" s="356">
        <v>9.34</v>
      </c>
      <c r="G73" s="356">
        <v>10.85</v>
      </c>
      <c r="H73" s="180">
        <v>8.99</v>
      </c>
      <c r="I73" s="21"/>
      <c r="J73" s="21"/>
      <c r="K73" s="21"/>
      <c r="L73" s="21"/>
      <c r="M73" s="21"/>
      <c r="N73" s="21"/>
      <c r="O73" s="21"/>
      <c r="P73" s="21"/>
    </row>
    <row r="74" spans="1:16">
      <c r="A74" s="245" t="s">
        <v>410</v>
      </c>
      <c r="B74" s="356">
        <v>31.89</v>
      </c>
      <c r="C74" s="356">
        <v>34.520000000000003</v>
      </c>
      <c r="D74" s="356">
        <v>30.6</v>
      </c>
      <c r="E74" s="356">
        <v>33.17</v>
      </c>
      <c r="F74" s="356">
        <v>33.93</v>
      </c>
      <c r="G74" s="356">
        <v>43.98</v>
      </c>
      <c r="H74" s="180">
        <v>37.049999999999997</v>
      </c>
      <c r="I74" s="21"/>
      <c r="J74" s="21"/>
      <c r="K74" s="21"/>
      <c r="L74" s="21"/>
      <c r="M74" s="21"/>
      <c r="N74" s="21"/>
      <c r="O74" s="21"/>
      <c r="P74" s="21"/>
    </row>
    <row r="75" spans="1:16">
      <c r="A75" s="245" t="s">
        <v>411</v>
      </c>
      <c r="B75" s="356">
        <v>19.96</v>
      </c>
      <c r="C75" s="356">
        <v>20.9</v>
      </c>
      <c r="D75" s="356">
        <v>20.87</v>
      </c>
      <c r="E75" s="356">
        <v>22.18</v>
      </c>
      <c r="F75" s="356">
        <v>24.08</v>
      </c>
      <c r="G75" s="356">
        <v>22.78</v>
      </c>
      <c r="H75" s="180">
        <v>21.66</v>
      </c>
      <c r="I75" s="21"/>
      <c r="J75" s="21"/>
      <c r="K75" s="21"/>
      <c r="L75" s="21"/>
      <c r="M75" s="21"/>
      <c r="N75" s="21"/>
      <c r="O75" s="21"/>
      <c r="P75" s="21"/>
    </row>
    <row r="76" spans="1:16">
      <c r="A76" s="245" t="s">
        <v>412</v>
      </c>
      <c r="B76" s="356">
        <v>30.06</v>
      </c>
      <c r="C76" s="356">
        <v>30.34</v>
      </c>
      <c r="D76" s="356">
        <v>30.21</v>
      </c>
      <c r="E76" s="356">
        <v>30.71</v>
      </c>
      <c r="F76" s="356">
        <v>30.45</v>
      </c>
      <c r="G76" s="356">
        <v>28.81</v>
      </c>
      <c r="H76" s="180">
        <v>30.03</v>
      </c>
      <c r="I76" s="21"/>
      <c r="J76" s="21"/>
      <c r="K76" s="21"/>
      <c r="L76" s="21"/>
      <c r="M76" s="21"/>
      <c r="N76" s="21"/>
      <c r="O76" s="21"/>
      <c r="P76" s="21"/>
    </row>
    <row r="77" spans="1:16">
      <c r="A77" s="245" t="s">
        <v>413</v>
      </c>
      <c r="B77" s="356">
        <v>67.77</v>
      </c>
      <c r="C77" s="356">
        <v>63.79</v>
      </c>
      <c r="D77" s="356">
        <v>63.23</v>
      </c>
      <c r="E77" s="356">
        <v>62.09</v>
      </c>
      <c r="F77" s="356">
        <v>63.25</v>
      </c>
      <c r="G77" s="356">
        <v>62.3</v>
      </c>
      <c r="H77" s="180">
        <v>63.74</v>
      </c>
      <c r="I77" s="21"/>
      <c r="J77" s="21"/>
      <c r="K77" s="21"/>
      <c r="L77" s="21"/>
      <c r="M77" s="21"/>
      <c r="N77" s="21"/>
      <c r="O77" s="21"/>
      <c r="P77" s="21"/>
    </row>
    <row r="78" spans="1:16">
      <c r="A78" s="245" t="s">
        <v>414</v>
      </c>
      <c r="B78" s="356">
        <v>126.44</v>
      </c>
      <c r="C78" s="356">
        <v>138.46</v>
      </c>
      <c r="D78" s="356">
        <v>139.56</v>
      </c>
      <c r="E78" s="356">
        <v>165.39</v>
      </c>
      <c r="F78" s="356">
        <v>160.72</v>
      </c>
      <c r="G78" s="356">
        <v>204.63</v>
      </c>
      <c r="H78" s="180">
        <v>152.76</v>
      </c>
      <c r="I78" s="21"/>
      <c r="J78" s="21"/>
      <c r="K78" s="21"/>
      <c r="L78" s="21"/>
      <c r="M78" s="21"/>
      <c r="N78" s="21"/>
      <c r="O78" s="21"/>
      <c r="P78" s="21"/>
    </row>
    <row r="79" spans="1:16">
      <c r="A79" s="250" t="s">
        <v>250</v>
      </c>
      <c r="B79" s="279">
        <v>10.14</v>
      </c>
      <c r="C79" s="279">
        <v>10.61</v>
      </c>
      <c r="D79" s="279">
        <v>10.9</v>
      </c>
      <c r="E79" s="279">
        <v>11.37</v>
      </c>
      <c r="F79" s="279">
        <v>12.19</v>
      </c>
      <c r="G79" s="279">
        <v>11.87</v>
      </c>
      <c r="H79" s="180">
        <v>11.05</v>
      </c>
      <c r="I79" s="21"/>
      <c r="J79" s="21"/>
      <c r="K79" s="21"/>
      <c r="L79" s="21"/>
      <c r="M79" s="21"/>
      <c r="N79" s="21"/>
      <c r="O79" s="21"/>
      <c r="P79" s="21"/>
    </row>
    <row r="80" spans="1:16">
      <c r="A80" s="21"/>
      <c r="B80" s="21"/>
      <c r="C80" s="21"/>
      <c r="D80" s="21"/>
      <c r="E80" s="21"/>
      <c r="F80" s="21"/>
      <c r="G80" s="21"/>
      <c r="H80" s="21"/>
      <c r="I80" s="21"/>
      <c r="J80" s="21"/>
      <c r="K80" s="21"/>
      <c r="L80" s="21"/>
      <c r="M80" s="21"/>
      <c r="N80" s="21"/>
      <c r="O80" s="21"/>
      <c r="P80" s="21"/>
    </row>
    <row r="81" spans="1:16">
      <c r="A81" s="16" t="s">
        <v>226</v>
      </c>
      <c r="B81" s="448"/>
      <c r="C81" s="4"/>
      <c r="D81" s="4"/>
      <c r="E81" s="4"/>
      <c r="F81" s="4"/>
      <c r="G81" s="4"/>
      <c r="H81" s="4"/>
      <c r="I81" s="4"/>
      <c r="J81" s="4"/>
      <c r="K81" s="4"/>
      <c r="L81" s="4"/>
      <c r="M81" s="4"/>
      <c r="N81" s="4"/>
      <c r="O81" s="4"/>
      <c r="P81" s="21"/>
    </row>
    <row r="82" spans="1:16">
      <c r="A82" s="18" t="s">
        <v>203</v>
      </c>
      <c r="B82" s="30"/>
      <c r="C82" s="30"/>
      <c r="D82" s="30"/>
      <c r="E82" s="30"/>
      <c r="F82" s="30"/>
      <c r="G82" s="30"/>
      <c r="H82" s="30"/>
      <c r="I82" s="30"/>
      <c r="J82" s="30"/>
      <c r="K82" s="30"/>
      <c r="L82" s="30"/>
      <c r="M82" s="30"/>
      <c r="N82" s="30"/>
      <c r="O82" s="30"/>
      <c r="P82" s="4"/>
    </row>
  </sheetData>
  <hyperlinks>
    <hyperlink ref="A81" location="'Table List'!A1" display="Back to Table List" xr:uid="{75368E94-EF4D-42DA-8459-01875A21E7C1}"/>
    <hyperlink ref="A82" location="notes!A1" display="Notes" xr:uid="{9FF11523-1F0D-43F5-82CD-93A5664B1B40}"/>
  </hyperlinks>
  <pageMargins left="0.7" right="0.7" top="0.75" bottom="0.75" header="0.3" footer="0.3"/>
  <tableParts count="3">
    <tablePart r:id="rId1"/>
    <tablePart r:id="rId2"/>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25DC5-07B6-4E46-912E-20E2344B0F4C}">
  <dimension ref="A1:P17"/>
  <sheetViews>
    <sheetView workbookViewId="0"/>
  </sheetViews>
  <sheetFormatPr defaultColWidth="0" defaultRowHeight="15" zeroHeight="1"/>
  <cols>
    <col min="1" max="1" width="12.5703125" customWidth="1"/>
    <col min="2" max="16" width="9.140625" customWidth="1"/>
    <col min="17" max="16384" width="9.140625" hidden="1"/>
  </cols>
  <sheetData>
    <row r="1" spans="1:16" ht="19.5">
      <c r="A1" s="141" t="s">
        <v>819</v>
      </c>
      <c r="B1" s="21"/>
      <c r="C1" s="21"/>
      <c r="D1" s="21"/>
      <c r="E1" s="21"/>
      <c r="F1" s="21"/>
      <c r="G1" s="21"/>
      <c r="H1" s="21"/>
      <c r="I1" s="21"/>
      <c r="J1" s="21"/>
      <c r="K1" s="21"/>
      <c r="L1" s="21"/>
      <c r="M1" s="21"/>
      <c r="N1" s="21"/>
      <c r="O1" s="21"/>
      <c r="P1" s="30"/>
    </row>
    <row r="2" spans="1:16">
      <c r="A2" s="21" t="s">
        <v>558</v>
      </c>
      <c r="B2" s="21"/>
      <c r="C2" s="21"/>
      <c r="D2" s="21"/>
      <c r="E2" s="21"/>
      <c r="F2" s="21"/>
      <c r="G2" s="21"/>
      <c r="H2" s="21"/>
      <c r="I2" s="21"/>
      <c r="J2" s="21"/>
      <c r="K2" s="21"/>
      <c r="L2" s="21"/>
      <c r="M2" s="21"/>
      <c r="N2" s="21"/>
      <c r="O2" s="21"/>
      <c r="P2" s="30"/>
    </row>
    <row r="3" spans="1:16">
      <c r="A3" s="145" t="s">
        <v>684</v>
      </c>
      <c r="B3" s="145"/>
      <c r="C3" s="145"/>
      <c r="D3" s="145"/>
      <c r="E3" s="145"/>
      <c r="F3" s="145"/>
      <c r="G3" s="145"/>
      <c r="H3" s="145"/>
      <c r="I3" s="145"/>
      <c r="J3" s="145"/>
      <c r="K3" s="145"/>
      <c r="L3" s="145"/>
      <c r="M3" s="145"/>
      <c r="N3" s="145"/>
      <c r="O3" s="145"/>
      <c r="P3" s="30"/>
    </row>
    <row r="4" spans="1:16">
      <c r="A4" s="21" t="s">
        <v>335</v>
      </c>
      <c r="B4" s="145"/>
      <c r="C4" s="145"/>
      <c r="D4" s="145"/>
      <c r="E4" s="145"/>
      <c r="F4" s="145"/>
      <c r="G4" s="145"/>
      <c r="H4" s="145"/>
      <c r="I4" s="145"/>
      <c r="J4" s="145"/>
      <c r="K4" s="145"/>
      <c r="L4" s="145"/>
      <c r="M4" s="145"/>
      <c r="N4" s="145"/>
      <c r="O4" s="145"/>
      <c r="P4" s="30"/>
    </row>
    <row r="5" spans="1:16">
      <c r="A5" s="145"/>
      <c r="B5" s="145"/>
      <c r="C5" s="145"/>
      <c r="D5" s="145"/>
      <c r="E5" s="145"/>
      <c r="F5" s="145"/>
      <c r="G5" s="145"/>
      <c r="H5" s="145"/>
      <c r="I5" s="145"/>
      <c r="J5" s="145"/>
      <c r="K5" s="145"/>
      <c r="L5" s="145"/>
      <c r="M5" s="145"/>
      <c r="N5" s="145"/>
      <c r="O5" s="145"/>
      <c r="P5" s="30"/>
    </row>
    <row r="6" spans="1:16" ht="45">
      <c r="A6" s="357" t="s">
        <v>485</v>
      </c>
      <c r="B6" s="115" t="s">
        <v>559</v>
      </c>
      <c r="C6" s="358" t="s">
        <v>560</v>
      </c>
      <c r="D6" s="115" t="s">
        <v>561</v>
      </c>
      <c r="E6" s="358" t="s">
        <v>562</v>
      </c>
      <c r="F6" s="115" t="s">
        <v>563</v>
      </c>
      <c r="G6" s="358" t="s">
        <v>564</v>
      </c>
      <c r="H6" s="115" t="s">
        <v>565</v>
      </c>
      <c r="I6" s="41" t="s">
        <v>566</v>
      </c>
      <c r="J6" s="115" t="s">
        <v>749</v>
      </c>
      <c r="K6" s="41" t="s">
        <v>750</v>
      </c>
      <c r="L6" s="115" t="s">
        <v>751</v>
      </c>
      <c r="M6" s="41" t="s">
        <v>752</v>
      </c>
      <c r="N6" s="115" t="s">
        <v>753</v>
      </c>
      <c r="O6" s="41" t="s">
        <v>754</v>
      </c>
      <c r="P6" s="21"/>
    </row>
    <row r="7" spans="1:16">
      <c r="A7" s="359" t="s">
        <v>567</v>
      </c>
      <c r="B7" s="360">
        <v>1.74</v>
      </c>
      <c r="C7" s="361">
        <v>1.55</v>
      </c>
      <c r="D7" s="360">
        <v>1.58</v>
      </c>
      <c r="E7" s="361">
        <v>1.42</v>
      </c>
      <c r="F7" s="360">
        <v>1.5</v>
      </c>
      <c r="G7" s="361">
        <v>1.39</v>
      </c>
      <c r="H7" s="362">
        <v>1.36</v>
      </c>
      <c r="I7" s="360">
        <v>1.26</v>
      </c>
      <c r="J7" s="362">
        <v>1.422827048455473</v>
      </c>
      <c r="K7" s="360">
        <v>1.2892477246657341</v>
      </c>
      <c r="L7" s="362">
        <v>1.3750847889581135</v>
      </c>
      <c r="M7" s="361">
        <v>1.3042233318696852</v>
      </c>
      <c r="N7" s="280">
        <v>1.3682104281066427</v>
      </c>
      <c r="O7" s="280">
        <v>1.2517519714935172</v>
      </c>
      <c r="P7" s="363"/>
    </row>
    <row r="8" spans="1:16">
      <c r="A8" s="359" t="s">
        <v>568</v>
      </c>
      <c r="B8" s="360">
        <v>1.37</v>
      </c>
      <c r="C8" s="361">
        <v>1</v>
      </c>
      <c r="D8" s="360">
        <v>1.39</v>
      </c>
      <c r="E8" s="361">
        <v>1</v>
      </c>
      <c r="F8" s="360">
        <v>1.42</v>
      </c>
      <c r="G8" s="361">
        <v>1</v>
      </c>
      <c r="H8" s="362">
        <v>1.44</v>
      </c>
      <c r="I8" s="360">
        <v>1</v>
      </c>
      <c r="J8" s="362">
        <v>1.4365007677445309</v>
      </c>
      <c r="K8" s="360">
        <v>1</v>
      </c>
      <c r="L8" s="362">
        <v>1.3989678630570253</v>
      </c>
      <c r="M8" s="361">
        <v>1</v>
      </c>
      <c r="N8" s="280">
        <v>1.3619366483137774</v>
      </c>
      <c r="O8" s="280">
        <v>1</v>
      </c>
      <c r="P8" s="363"/>
    </row>
    <row r="9" spans="1:16">
      <c r="A9" s="245" t="s">
        <v>569</v>
      </c>
      <c r="B9" s="360">
        <v>1.18</v>
      </c>
      <c r="C9" s="361">
        <v>1.36</v>
      </c>
      <c r="D9" s="360">
        <v>1.1599999999999999</v>
      </c>
      <c r="E9" s="361">
        <v>1.31</v>
      </c>
      <c r="F9" s="360">
        <v>1.26</v>
      </c>
      <c r="G9" s="361">
        <v>1.36</v>
      </c>
      <c r="H9" s="362">
        <v>1.32</v>
      </c>
      <c r="I9" s="360">
        <v>1.37</v>
      </c>
      <c r="J9" s="362">
        <v>1.2760675521988381</v>
      </c>
      <c r="K9" s="360">
        <v>1.2369673413456883</v>
      </c>
      <c r="L9" s="362">
        <v>1.2049610610878483</v>
      </c>
      <c r="M9" s="361">
        <v>1.1426078297142583</v>
      </c>
      <c r="N9" s="280">
        <v>1.2176631836937948</v>
      </c>
      <c r="O9" s="280">
        <v>1.1303212622355059</v>
      </c>
      <c r="P9" s="363"/>
    </row>
    <row r="10" spans="1:16">
      <c r="A10" s="245" t="s">
        <v>570</v>
      </c>
      <c r="B10" s="360">
        <v>1.72</v>
      </c>
      <c r="C10" s="361">
        <v>2.17</v>
      </c>
      <c r="D10" s="360">
        <v>1.58</v>
      </c>
      <c r="E10" s="361">
        <v>2.0099999999999998</v>
      </c>
      <c r="F10" s="360">
        <v>1.7</v>
      </c>
      <c r="G10" s="361">
        <v>2.13</v>
      </c>
      <c r="H10" s="362">
        <v>1.74</v>
      </c>
      <c r="I10" s="360">
        <v>2.21</v>
      </c>
      <c r="J10" s="362">
        <v>1.5751227376504846</v>
      </c>
      <c r="K10" s="360">
        <v>1.9415450590482546</v>
      </c>
      <c r="L10" s="362">
        <v>1.4469646820544715</v>
      </c>
      <c r="M10" s="361">
        <v>1.7740148512474037</v>
      </c>
      <c r="N10" s="280">
        <v>1.4489971376531712</v>
      </c>
      <c r="O10" s="280">
        <v>1.738363219277796</v>
      </c>
      <c r="P10" s="363"/>
    </row>
    <row r="11" spans="1:16">
      <c r="A11" s="245" t="s">
        <v>571</v>
      </c>
      <c r="B11" s="360">
        <v>4.3</v>
      </c>
      <c r="C11" s="361">
        <v>4.54</v>
      </c>
      <c r="D11" s="360">
        <v>4.05</v>
      </c>
      <c r="E11" s="361">
        <v>4.25</v>
      </c>
      <c r="F11" s="360">
        <v>4.41</v>
      </c>
      <c r="G11" s="361">
        <v>4.62</v>
      </c>
      <c r="H11" s="362">
        <v>4.54</v>
      </c>
      <c r="I11" s="360">
        <v>4.75</v>
      </c>
      <c r="J11" s="362">
        <v>4.0170345294427294</v>
      </c>
      <c r="K11" s="360">
        <v>4.2838305151586438</v>
      </c>
      <c r="L11" s="362">
        <v>3.6359567169048796</v>
      </c>
      <c r="M11" s="361">
        <v>4.0328487468658052</v>
      </c>
      <c r="N11" s="280">
        <v>3.6612242668354207</v>
      </c>
      <c r="O11" s="280">
        <v>4.0493514654231504</v>
      </c>
      <c r="P11" s="363"/>
    </row>
    <row r="12" spans="1:16">
      <c r="A12" s="245" t="s">
        <v>572</v>
      </c>
      <c r="B12" s="360">
        <v>7.74</v>
      </c>
      <c r="C12" s="361">
        <v>6.89</v>
      </c>
      <c r="D12" s="360">
        <v>7.38</v>
      </c>
      <c r="E12" s="361">
        <v>6.42</v>
      </c>
      <c r="F12" s="360">
        <v>7.96</v>
      </c>
      <c r="G12" s="361">
        <v>7.03</v>
      </c>
      <c r="H12" s="362">
        <v>8.26</v>
      </c>
      <c r="I12" s="360">
        <v>7.19</v>
      </c>
      <c r="J12" s="362">
        <v>7.3376262840776016</v>
      </c>
      <c r="K12" s="360">
        <v>6.3776174032642974</v>
      </c>
      <c r="L12" s="362">
        <v>6.8117293055773001</v>
      </c>
      <c r="M12" s="361">
        <v>5.9323404323737909</v>
      </c>
      <c r="N12" s="280">
        <v>6.7952723307746732</v>
      </c>
      <c r="O12" s="280">
        <v>5.8871542067583649</v>
      </c>
      <c r="P12" s="363"/>
    </row>
    <row r="13" spans="1:16">
      <c r="A13" s="245" t="s">
        <v>573</v>
      </c>
      <c r="B13" s="360">
        <v>10.3</v>
      </c>
      <c r="C13" s="361">
        <v>9.0399999999999991</v>
      </c>
      <c r="D13" s="360">
        <v>10.32</v>
      </c>
      <c r="E13" s="361">
        <v>8.81</v>
      </c>
      <c r="F13" s="360">
        <v>10.73</v>
      </c>
      <c r="G13" s="361">
        <v>9.3800000000000008</v>
      </c>
      <c r="H13" s="362">
        <v>11.06</v>
      </c>
      <c r="I13" s="360">
        <v>9.7100000000000009</v>
      </c>
      <c r="J13" s="362">
        <v>9.9174496990434342</v>
      </c>
      <c r="K13" s="360">
        <v>8.6472557629197837</v>
      </c>
      <c r="L13" s="362">
        <v>9.43303188899608</v>
      </c>
      <c r="M13" s="361">
        <v>8.1745681565102704</v>
      </c>
      <c r="N13" s="280">
        <v>9.3797307181025928</v>
      </c>
      <c r="O13" s="280">
        <v>7.9882836164211595</v>
      </c>
      <c r="P13" s="363"/>
    </row>
    <row r="14" spans="1:16">
      <c r="A14" s="245" t="s">
        <v>494</v>
      </c>
      <c r="B14" s="360">
        <v>12.18</v>
      </c>
      <c r="C14" s="361">
        <v>11.3</v>
      </c>
      <c r="D14" s="360">
        <v>12.36</v>
      </c>
      <c r="E14" s="361">
        <v>11.13</v>
      </c>
      <c r="F14" s="360">
        <v>13.27</v>
      </c>
      <c r="G14" s="361">
        <v>12.5</v>
      </c>
      <c r="H14" s="362">
        <v>13.84</v>
      </c>
      <c r="I14" s="360">
        <v>13.28</v>
      </c>
      <c r="J14" s="362">
        <v>12.833204125631008</v>
      </c>
      <c r="K14" s="360">
        <v>11.975811647267852</v>
      </c>
      <c r="L14" s="362">
        <v>12.093047296800348</v>
      </c>
      <c r="M14" s="361">
        <v>11.078702825494243</v>
      </c>
      <c r="N14" s="280">
        <v>12.00046969626373</v>
      </c>
      <c r="O14" s="280">
        <v>10.659312522209394</v>
      </c>
      <c r="P14" s="363"/>
    </row>
    <row r="15" spans="1:16">
      <c r="A15" s="30"/>
      <c r="B15" s="30"/>
      <c r="C15" s="30"/>
      <c r="D15" s="30"/>
      <c r="E15" s="30"/>
      <c r="F15" s="30"/>
      <c r="G15" s="30"/>
      <c r="H15" s="30"/>
      <c r="I15" s="30"/>
      <c r="J15" s="30"/>
      <c r="K15" s="30"/>
      <c r="L15" s="30"/>
      <c r="M15" s="30"/>
      <c r="N15" s="30"/>
      <c r="O15" s="30"/>
      <c r="P15" s="30"/>
    </row>
    <row r="16" spans="1:16">
      <c r="A16" s="16" t="s">
        <v>226</v>
      </c>
      <c r="B16" s="30"/>
      <c r="C16" s="30"/>
      <c r="D16" s="30"/>
      <c r="E16" s="30"/>
      <c r="F16" s="30"/>
      <c r="G16" s="30"/>
      <c r="H16" s="30"/>
      <c r="I16" s="30"/>
      <c r="J16" s="30"/>
      <c r="K16" s="30"/>
      <c r="L16" s="30"/>
      <c r="M16" s="30"/>
      <c r="N16" s="30"/>
      <c r="O16" s="30"/>
      <c r="P16" s="30"/>
    </row>
    <row r="17" spans="1:16">
      <c r="A17" s="18" t="s">
        <v>203</v>
      </c>
      <c r="B17" s="30"/>
      <c r="C17" s="30"/>
      <c r="D17" s="30"/>
      <c r="E17" s="30"/>
      <c r="F17" s="30"/>
      <c r="G17" s="30"/>
      <c r="H17" s="30"/>
      <c r="I17" s="30"/>
      <c r="J17" s="30"/>
      <c r="K17" s="30"/>
      <c r="L17" s="30"/>
      <c r="M17" s="30"/>
      <c r="N17" s="30"/>
      <c r="O17" s="30"/>
      <c r="P17" s="30"/>
    </row>
  </sheetData>
  <hyperlinks>
    <hyperlink ref="A16" location="'Table List'!A1" display="Back to Table List" xr:uid="{83D5DD3C-363B-4780-8C26-249C203D9064}"/>
    <hyperlink ref="A17" location="notes!A1" display="Notes" xr:uid="{366DA1F0-B479-4ABD-BB8E-87FFAC7186BF}"/>
  </hyperlink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6894B-54AE-487B-8F4C-6BA6A8DE625D}">
  <dimension ref="A1:Q24"/>
  <sheetViews>
    <sheetView workbookViewId="0"/>
  </sheetViews>
  <sheetFormatPr defaultColWidth="0" defaultRowHeight="15" zeroHeight="1"/>
  <cols>
    <col min="1" max="1" width="38.7109375" customWidth="1"/>
    <col min="2" max="13" width="9.85546875" customWidth="1"/>
    <col min="14" max="17" width="9.140625" customWidth="1"/>
    <col min="18" max="16384" width="9.140625" hidden="1"/>
  </cols>
  <sheetData>
    <row r="1" spans="1:17" ht="19.5">
      <c r="A1" s="20" t="s">
        <v>793</v>
      </c>
      <c r="B1" s="21"/>
      <c r="C1" s="21"/>
      <c r="D1" s="21"/>
      <c r="E1" s="21"/>
      <c r="F1" s="21"/>
      <c r="G1" s="21"/>
      <c r="H1" s="21"/>
      <c r="I1" s="21"/>
      <c r="J1" s="21"/>
      <c r="K1" s="21"/>
      <c r="L1" s="21"/>
      <c r="M1" s="21"/>
      <c r="N1" s="21"/>
      <c r="O1" s="30"/>
      <c r="P1" s="30"/>
      <c r="Q1" s="30"/>
    </row>
    <row r="2" spans="1:17">
      <c r="A2" s="21" t="s">
        <v>575</v>
      </c>
      <c r="B2" s="21"/>
      <c r="C2" s="21"/>
      <c r="D2" s="21"/>
      <c r="E2" s="21"/>
      <c r="F2" s="21"/>
      <c r="G2" s="21"/>
      <c r="H2" s="21"/>
      <c r="I2" s="21"/>
      <c r="J2" s="21"/>
      <c r="K2" s="21"/>
      <c r="L2" s="21"/>
      <c r="M2" s="21"/>
      <c r="N2" s="21"/>
      <c r="O2" s="30"/>
      <c r="P2" s="30"/>
      <c r="Q2" s="30"/>
    </row>
    <row r="3" spans="1:17">
      <c r="A3" s="4" t="s">
        <v>204</v>
      </c>
      <c r="B3" s="21"/>
      <c r="C3" s="21"/>
      <c r="D3" s="21"/>
      <c r="E3" s="21"/>
      <c r="F3" s="21"/>
      <c r="G3" s="21"/>
      <c r="H3" s="21"/>
      <c r="I3" s="21"/>
      <c r="J3" s="21"/>
      <c r="K3" s="21"/>
      <c r="L3" s="21"/>
      <c r="M3" s="21"/>
      <c r="N3" s="21"/>
      <c r="O3" s="30"/>
      <c r="P3" s="30"/>
      <c r="Q3" s="30"/>
    </row>
    <row r="4" spans="1:17">
      <c r="A4" s="21"/>
      <c r="B4" s="21"/>
      <c r="C4" s="21"/>
      <c r="D4" s="21"/>
      <c r="E4" s="21"/>
      <c r="F4" s="21"/>
      <c r="G4" s="21"/>
      <c r="H4" s="21"/>
      <c r="I4" s="21"/>
      <c r="J4" s="21"/>
      <c r="K4" s="21"/>
      <c r="L4" s="21"/>
      <c r="M4" s="21"/>
      <c r="N4" s="21"/>
      <c r="O4" s="30"/>
      <c r="P4" s="30"/>
      <c r="Q4" s="30"/>
    </row>
    <row r="5" spans="1:17" ht="18" thickBot="1">
      <c r="A5" s="22" t="s">
        <v>205</v>
      </c>
      <c r="B5" s="23"/>
      <c r="C5" s="23"/>
      <c r="D5" s="23"/>
      <c r="E5" s="23"/>
      <c r="F5" s="23"/>
      <c r="G5" s="23"/>
      <c r="H5" s="23"/>
      <c r="I5" s="23"/>
      <c r="J5" s="23"/>
      <c r="K5" s="23"/>
      <c r="L5" s="23"/>
      <c r="M5" s="23"/>
      <c r="N5" s="23"/>
      <c r="O5" s="30"/>
      <c r="P5" s="30"/>
      <c r="Q5" s="30"/>
    </row>
    <row r="6" spans="1:17" ht="45.75" thickTop="1">
      <c r="A6" s="24" t="s">
        <v>206</v>
      </c>
      <c r="B6" s="25" t="s">
        <v>207</v>
      </c>
      <c r="C6" s="25" t="s">
        <v>208</v>
      </c>
      <c r="D6" s="25" t="s">
        <v>209</v>
      </c>
      <c r="E6" s="25" t="s">
        <v>210</v>
      </c>
      <c r="F6" s="25" t="s">
        <v>211</v>
      </c>
      <c r="G6" s="25" t="s">
        <v>212</v>
      </c>
      <c r="H6" s="25" t="s">
        <v>213</v>
      </c>
      <c r="I6" s="25" t="s">
        <v>214</v>
      </c>
      <c r="J6" s="26" t="s">
        <v>215</v>
      </c>
      <c r="K6" s="26" t="s">
        <v>216</v>
      </c>
      <c r="L6" s="26" t="s">
        <v>217</v>
      </c>
      <c r="M6" s="27" t="s">
        <v>218</v>
      </c>
      <c r="N6" s="21"/>
      <c r="O6" s="30"/>
      <c r="P6" s="30"/>
      <c r="Q6" s="30"/>
    </row>
    <row r="7" spans="1:17">
      <c r="A7" s="28" t="s">
        <v>219</v>
      </c>
      <c r="B7" s="29">
        <v>133</v>
      </c>
      <c r="C7" s="29">
        <v>133</v>
      </c>
      <c r="D7" s="29">
        <v>132</v>
      </c>
      <c r="E7" s="29">
        <v>132</v>
      </c>
      <c r="F7" s="29">
        <v>132</v>
      </c>
      <c r="G7" s="29">
        <v>132</v>
      </c>
      <c r="H7" s="29">
        <v>131</v>
      </c>
      <c r="I7" s="29">
        <v>129</v>
      </c>
      <c r="J7" s="30">
        <v>128</v>
      </c>
      <c r="K7" s="30">
        <v>127</v>
      </c>
      <c r="L7" s="30">
        <v>125</v>
      </c>
      <c r="M7" s="31">
        <v>-6.0150375939849621E-2</v>
      </c>
      <c r="N7" s="21"/>
      <c r="O7" s="30"/>
      <c r="P7" s="30"/>
      <c r="Q7" s="30"/>
    </row>
    <row r="8" spans="1:17">
      <c r="A8" s="28" t="s">
        <v>220</v>
      </c>
      <c r="B8" s="29">
        <v>117</v>
      </c>
      <c r="C8" s="29">
        <v>117</v>
      </c>
      <c r="D8" s="29">
        <v>116</v>
      </c>
      <c r="E8" s="29">
        <v>116</v>
      </c>
      <c r="F8" s="29">
        <v>116</v>
      </c>
      <c r="G8" s="29">
        <v>116</v>
      </c>
      <c r="H8" s="29">
        <v>116</v>
      </c>
      <c r="I8" s="29">
        <v>115</v>
      </c>
      <c r="J8" s="30">
        <v>115</v>
      </c>
      <c r="K8" s="30">
        <v>115</v>
      </c>
      <c r="L8" s="30">
        <v>110</v>
      </c>
      <c r="M8" s="31">
        <v>-5.9829059829059832E-2</v>
      </c>
      <c r="N8" s="21"/>
      <c r="O8" s="30"/>
      <c r="P8" s="30"/>
      <c r="Q8" s="30"/>
    </row>
    <row r="9" spans="1:17">
      <c r="A9" s="28" t="s">
        <v>221</v>
      </c>
      <c r="B9" s="29">
        <v>91</v>
      </c>
      <c r="C9" s="29">
        <v>91</v>
      </c>
      <c r="D9" s="29">
        <v>91</v>
      </c>
      <c r="E9" s="29">
        <v>90</v>
      </c>
      <c r="F9" s="29">
        <v>90</v>
      </c>
      <c r="G9" s="29">
        <v>90</v>
      </c>
      <c r="H9" s="29">
        <v>89</v>
      </c>
      <c r="I9" s="29">
        <v>89</v>
      </c>
      <c r="J9" s="30">
        <v>89</v>
      </c>
      <c r="K9" s="30">
        <v>89</v>
      </c>
      <c r="L9" s="30">
        <v>87</v>
      </c>
      <c r="M9" s="31">
        <v>-4.3956043956043959E-2</v>
      </c>
      <c r="N9" s="21"/>
      <c r="O9" s="30"/>
      <c r="P9" s="30"/>
      <c r="Q9" s="30"/>
    </row>
    <row r="10" spans="1:17">
      <c r="A10" s="28" t="s">
        <v>222</v>
      </c>
      <c r="B10" s="29">
        <v>95</v>
      </c>
      <c r="C10" s="29">
        <v>96</v>
      </c>
      <c r="D10" s="29">
        <v>96</v>
      </c>
      <c r="E10" s="29">
        <v>96</v>
      </c>
      <c r="F10" s="29">
        <v>96</v>
      </c>
      <c r="G10" s="29">
        <v>96</v>
      </c>
      <c r="H10" s="29">
        <v>96</v>
      </c>
      <c r="I10" s="29">
        <v>96</v>
      </c>
      <c r="J10" s="30">
        <v>95</v>
      </c>
      <c r="K10" s="30">
        <v>95</v>
      </c>
      <c r="L10" s="30">
        <v>91</v>
      </c>
      <c r="M10" s="31">
        <v>-4.2105263157894736E-2</v>
      </c>
      <c r="N10" s="21"/>
      <c r="O10" s="30"/>
      <c r="P10" s="30"/>
      <c r="Q10" s="30"/>
    </row>
    <row r="11" spans="1:17">
      <c r="A11" s="28" t="s">
        <v>223</v>
      </c>
      <c r="B11" s="29">
        <v>98</v>
      </c>
      <c r="C11" s="29">
        <v>98</v>
      </c>
      <c r="D11" s="29">
        <v>98</v>
      </c>
      <c r="E11" s="29">
        <v>98</v>
      </c>
      <c r="F11" s="29">
        <v>98</v>
      </c>
      <c r="G11" s="29">
        <v>98</v>
      </c>
      <c r="H11" s="29">
        <v>99</v>
      </c>
      <c r="I11" s="29">
        <v>99</v>
      </c>
      <c r="J11" s="30">
        <v>99</v>
      </c>
      <c r="K11" s="30">
        <v>99</v>
      </c>
      <c r="L11" s="30">
        <v>98</v>
      </c>
      <c r="M11" s="31">
        <v>0</v>
      </c>
      <c r="N11" s="21"/>
      <c r="O11" s="30"/>
      <c r="P11" s="30"/>
      <c r="Q11" s="30"/>
    </row>
    <row r="12" spans="1:17">
      <c r="A12" s="32" t="s">
        <v>224</v>
      </c>
      <c r="B12" s="33">
        <v>534</v>
      </c>
      <c r="C12" s="33">
        <v>535</v>
      </c>
      <c r="D12" s="33">
        <v>533</v>
      </c>
      <c r="E12" s="33">
        <v>532</v>
      </c>
      <c r="F12" s="33">
        <v>532</v>
      </c>
      <c r="G12" s="33">
        <v>532</v>
      </c>
      <c r="H12" s="33">
        <v>531</v>
      </c>
      <c r="I12" s="33">
        <v>528</v>
      </c>
      <c r="J12" s="33">
        <v>526</v>
      </c>
      <c r="K12" s="33">
        <f>SUM(K7:K11)</f>
        <v>525</v>
      </c>
      <c r="L12" s="33">
        <v>511</v>
      </c>
      <c r="M12" s="34">
        <v>-4.307116104868914E-2</v>
      </c>
      <c r="N12" s="21"/>
      <c r="O12" s="30"/>
      <c r="P12" s="30"/>
      <c r="Q12" s="30"/>
    </row>
    <row r="13" spans="1:17">
      <c r="A13" s="35"/>
      <c r="B13" s="36"/>
      <c r="C13" s="37"/>
      <c r="D13" s="37"/>
      <c r="E13" s="37"/>
      <c r="F13" s="37"/>
      <c r="G13" s="37"/>
      <c r="H13" s="37"/>
      <c r="I13" s="37"/>
      <c r="J13" s="37"/>
      <c r="K13" s="37"/>
      <c r="L13" s="37"/>
      <c r="M13" s="37"/>
      <c r="N13" s="37"/>
      <c r="O13" s="30"/>
      <c r="P13" s="30"/>
      <c r="Q13" s="30"/>
    </row>
    <row r="14" spans="1:17" ht="18" thickBot="1">
      <c r="A14" s="38" t="s">
        <v>794</v>
      </c>
      <c r="B14" s="35"/>
      <c r="C14" s="39"/>
      <c r="D14" s="39"/>
      <c r="E14" s="39"/>
      <c r="F14" s="39"/>
      <c r="G14" s="39"/>
      <c r="H14" s="39"/>
      <c r="I14" s="39"/>
      <c r="J14" s="39"/>
      <c r="K14" s="39"/>
      <c r="L14" s="39"/>
      <c r="M14" s="39"/>
      <c r="N14" s="39"/>
      <c r="O14" s="30"/>
      <c r="P14" s="30"/>
      <c r="Q14" s="30"/>
    </row>
    <row r="15" spans="1:17" ht="45.75" thickTop="1">
      <c r="A15" s="24" t="s">
        <v>206</v>
      </c>
      <c r="B15" s="25" t="s">
        <v>207</v>
      </c>
      <c r="C15" s="25" t="s">
        <v>208</v>
      </c>
      <c r="D15" s="25" t="s">
        <v>209</v>
      </c>
      <c r="E15" s="25" t="s">
        <v>210</v>
      </c>
      <c r="F15" s="25" t="s">
        <v>211</v>
      </c>
      <c r="G15" s="25" t="s">
        <v>212</v>
      </c>
      <c r="H15" s="25" t="s">
        <v>213</v>
      </c>
      <c r="I15" s="40" t="s">
        <v>214</v>
      </c>
      <c r="J15" s="41" t="s">
        <v>697</v>
      </c>
      <c r="K15" s="41" t="s">
        <v>698</v>
      </c>
      <c r="L15" s="41" t="s">
        <v>699</v>
      </c>
      <c r="M15" s="42" t="s">
        <v>225</v>
      </c>
      <c r="N15" s="43"/>
      <c r="O15" s="30"/>
      <c r="P15" s="30"/>
      <c r="Q15" s="30"/>
    </row>
    <row r="16" spans="1:17">
      <c r="A16" s="44" t="s">
        <v>219</v>
      </c>
      <c r="B16" s="45">
        <v>38</v>
      </c>
      <c r="C16" s="45">
        <v>37.799999999999997</v>
      </c>
      <c r="D16" s="45">
        <v>37.299999999999997</v>
      </c>
      <c r="E16" s="45">
        <v>37.200000000000003</v>
      </c>
      <c r="F16" s="45">
        <v>37.1</v>
      </c>
      <c r="G16" s="45">
        <v>36.9</v>
      </c>
      <c r="H16" s="45">
        <v>36.4</v>
      </c>
      <c r="I16" s="45">
        <v>35.9</v>
      </c>
      <c r="J16" s="46">
        <v>35.299999999999997</v>
      </c>
      <c r="K16" s="46">
        <v>35</v>
      </c>
      <c r="L16" s="46">
        <v>34.4</v>
      </c>
      <c r="M16" s="47">
        <v>-9.4736842105263189E-2</v>
      </c>
      <c r="N16" s="43"/>
      <c r="O16" s="30"/>
      <c r="P16" s="30"/>
      <c r="Q16" s="30"/>
    </row>
    <row r="17" spans="1:17">
      <c r="A17" s="28" t="s">
        <v>220</v>
      </c>
      <c r="B17" s="45">
        <v>25.1</v>
      </c>
      <c r="C17" s="45">
        <v>24.9</v>
      </c>
      <c r="D17" s="45">
        <v>24.6</v>
      </c>
      <c r="E17" s="45">
        <v>24.5</v>
      </c>
      <c r="F17" s="45">
        <v>24.4</v>
      </c>
      <c r="G17" s="45">
        <v>24.3</v>
      </c>
      <c r="H17" s="45">
        <v>24.2</v>
      </c>
      <c r="I17" s="45">
        <v>23.9</v>
      </c>
      <c r="J17" s="46">
        <v>24</v>
      </c>
      <c r="K17" s="46">
        <v>24</v>
      </c>
      <c r="L17" s="46">
        <v>22.9</v>
      </c>
      <c r="M17" s="47">
        <v>-8.764940239043835E-2</v>
      </c>
      <c r="N17" s="43"/>
      <c r="O17" s="30"/>
      <c r="P17" s="30"/>
      <c r="Q17" s="30"/>
    </row>
    <row r="18" spans="1:17">
      <c r="A18" s="28" t="s">
        <v>221</v>
      </c>
      <c r="B18" s="45">
        <v>25.9</v>
      </c>
      <c r="C18" s="45">
        <v>25.8</v>
      </c>
      <c r="D18" s="45">
        <v>25.7</v>
      </c>
      <c r="E18" s="45">
        <v>25.2</v>
      </c>
      <c r="F18" s="45">
        <v>25.1</v>
      </c>
      <c r="G18" s="45">
        <v>24.6</v>
      </c>
      <c r="H18" s="45">
        <v>24.5</v>
      </c>
      <c r="I18" s="45">
        <v>24.4</v>
      </c>
      <c r="J18" s="46">
        <v>24.2</v>
      </c>
      <c r="K18" s="46">
        <v>24.2</v>
      </c>
      <c r="L18" s="46">
        <v>23.6</v>
      </c>
      <c r="M18" s="47">
        <v>-8.8803088803088695E-2</v>
      </c>
      <c r="N18" s="43"/>
      <c r="O18" s="30"/>
      <c r="P18" s="30"/>
      <c r="Q18" s="30"/>
    </row>
    <row r="19" spans="1:17">
      <c r="A19" s="28" t="s">
        <v>222</v>
      </c>
      <c r="B19" s="45">
        <v>26</v>
      </c>
      <c r="C19" s="45">
        <v>26</v>
      </c>
      <c r="D19" s="45">
        <v>25.7</v>
      </c>
      <c r="E19" s="45">
        <v>25.4</v>
      </c>
      <c r="F19" s="45">
        <v>25.2</v>
      </c>
      <c r="G19" s="45">
        <v>25</v>
      </c>
      <c r="H19" s="45">
        <v>24.8</v>
      </c>
      <c r="I19" s="45">
        <v>24.7</v>
      </c>
      <c r="J19" s="46">
        <v>24.3</v>
      </c>
      <c r="K19" s="46">
        <v>24.3</v>
      </c>
      <c r="L19" s="46">
        <v>23.2</v>
      </c>
      <c r="M19" s="47">
        <v>-0.10769230769230773</v>
      </c>
      <c r="N19" s="43"/>
      <c r="O19" s="30"/>
      <c r="P19" s="30"/>
      <c r="Q19" s="30"/>
    </row>
    <row r="20" spans="1:17">
      <c r="A20" s="28" t="s">
        <v>223</v>
      </c>
      <c r="B20" s="45">
        <v>33</v>
      </c>
      <c r="C20" s="45">
        <v>32.9</v>
      </c>
      <c r="D20" s="45">
        <v>32.799999999999997</v>
      </c>
      <c r="E20" s="45">
        <v>32.6</v>
      </c>
      <c r="F20" s="45">
        <v>32.5</v>
      </c>
      <c r="G20" s="45">
        <v>32.799999999999997</v>
      </c>
      <c r="H20" s="45">
        <v>32.6</v>
      </c>
      <c r="I20" s="45">
        <v>32.700000000000003</v>
      </c>
      <c r="J20" s="46">
        <v>32.799999999999997</v>
      </c>
      <c r="K20" s="46">
        <v>32.799999999999997</v>
      </c>
      <c r="L20" s="46">
        <v>32.5</v>
      </c>
      <c r="M20" s="47">
        <v>-1.5151515151515152E-2</v>
      </c>
      <c r="N20" s="43"/>
      <c r="O20" s="30"/>
      <c r="P20" s="30"/>
      <c r="Q20" s="30"/>
    </row>
    <row r="21" spans="1:17">
      <c r="A21" s="32" t="s">
        <v>224</v>
      </c>
      <c r="B21" s="48">
        <v>29.2</v>
      </c>
      <c r="C21" s="48">
        <v>29.1</v>
      </c>
      <c r="D21" s="48">
        <v>28.8</v>
      </c>
      <c r="E21" s="48">
        <v>28.6</v>
      </c>
      <c r="F21" s="48">
        <v>28.4</v>
      </c>
      <c r="G21" s="48">
        <v>28.3</v>
      </c>
      <c r="H21" s="48">
        <v>28</v>
      </c>
      <c r="I21" s="48">
        <v>27.9</v>
      </c>
      <c r="J21" s="49">
        <v>27.6</v>
      </c>
      <c r="K21" s="49">
        <v>27.6</v>
      </c>
      <c r="L21" s="50">
        <v>26.8</v>
      </c>
      <c r="M21" s="51">
        <v>-8.2191780821917762E-2</v>
      </c>
      <c r="N21" s="43"/>
      <c r="O21" s="30"/>
      <c r="P21" s="30"/>
      <c r="Q21" s="30"/>
    </row>
    <row r="22" spans="1:17">
      <c r="A22" s="35"/>
      <c r="B22" s="43"/>
      <c r="C22" s="43"/>
      <c r="D22" s="43"/>
      <c r="E22" s="43"/>
      <c r="F22" s="43"/>
      <c r="G22" s="43"/>
      <c r="H22" s="43"/>
      <c r="I22" s="43"/>
      <c r="J22" s="43"/>
      <c r="K22" s="43"/>
      <c r="L22" s="43"/>
      <c r="M22" s="52"/>
      <c r="N22" s="52"/>
      <c r="O22" s="30"/>
      <c r="P22" s="30"/>
      <c r="Q22" s="30"/>
    </row>
    <row r="23" spans="1:17">
      <c r="A23" s="13" t="s">
        <v>226</v>
      </c>
      <c r="B23" s="21"/>
      <c r="C23" s="21"/>
      <c r="D23" s="21"/>
      <c r="E23" s="21"/>
      <c r="F23" s="21"/>
      <c r="G23" s="21"/>
      <c r="H23" s="21"/>
      <c r="I23" s="21"/>
      <c r="J23" s="21"/>
      <c r="K23" s="21"/>
      <c r="L23" s="21"/>
      <c r="M23" s="21"/>
      <c r="N23" s="21"/>
      <c r="O23" s="30"/>
      <c r="P23" s="30"/>
      <c r="Q23" s="30"/>
    </row>
    <row r="24" spans="1:17">
      <c r="A24" s="18" t="s">
        <v>203</v>
      </c>
      <c r="B24" s="21"/>
      <c r="C24" s="21"/>
      <c r="D24" s="21"/>
      <c r="E24" s="21"/>
      <c r="F24" s="21"/>
      <c r="G24" s="21"/>
      <c r="H24" s="21"/>
      <c r="I24" s="21"/>
      <c r="J24" s="21"/>
      <c r="K24" s="21"/>
      <c r="L24" s="21"/>
      <c r="M24" s="21"/>
      <c r="N24" s="21"/>
      <c r="O24" s="30"/>
      <c r="P24" s="30"/>
      <c r="Q24" s="30"/>
    </row>
  </sheetData>
  <hyperlinks>
    <hyperlink ref="A23" location="'Table List'!A1" display="Back to Table List" xr:uid="{4EE4937D-D47B-4560-8773-055EB9403D66}"/>
    <hyperlink ref="A24" location="notes!A1" display="Notes" xr:uid="{181C6873-5DA9-487B-ACF6-33B4708CAA47}"/>
  </hyperlinks>
  <pageMargins left="0.7" right="0.7" top="0.75" bottom="0.75" header="0.3" footer="0.3"/>
  <tableParts count="2">
    <tablePart r:id="rId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1A74F-B47E-48EE-BEE8-951629E0BCD5}">
  <dimension ref="A1:M43"/>
  <sheetViews>
    <sheetView workbookViewId="0"/>
  </sheetViews>
  <sheetFormatPr defaultColWidth="0" defaultRowHeight="15" zeroHeight="1"/>
  <cols>
    <col min="1" max="1" width="25.42578125" customWidth="1"/>
    <col min="2" max="10" width="14" customWidth="1"/>
    <col min="11" max="11" width="37.85546875" customWidth="1"/>
    <col min="12" max="12" width="9.140625" customWidth="1"/>
    <col min="13" max="13" width="12" customWidth="1"/>
    <col min="14" max="16384" width="9.140625" hidden="1"/>
  </cols>
  <sheetData>
    <row r="1" spans="1:13" ht="19.5">
      <c r="A1" s="141" t="s">
        <v>822</v>
      </c>
      <c r="B1" s="142"/>
      <c r="C1" s="142"/>
      <c r="D1" s="142"/>
      <c r="E1" s="142"/>
      <c r="F1" s="142"/>
      <c r="G1" s="142"/>
      <c r="H1" s="142"/>
      <c r="I1" s="142"/>
      <c r="J1" s="142"/>
      <c r="K1" s="142"/>
      <c r="L1" s="30"/>
      <c r="M1" s="30"/>
    </row>
    <row r="2" spans="1:13">
      <c r="A2" s="21" t="s">
        <v>777</v>
      </c>
      <c r="B2" s="142"/>
      <c r="C2" s="142"/>
      <c r="D2" s="142"/>
      <c r="E2" s="142"/>
      <c r="F2" s="142"/>
      <c r="G2" s="142"/>
      <c r="H2" s="142"/>
      <c r="I2" s="142"/>
      <c r="J2" s="142"/>
      <c r="K2" s="142"/>
      <c r="L2" s="30"/>
      <c r="M2" s="30"/>
    </row>
    <row r="3" spans="1:13">
      <c r="A3" s="21" t="s">
        <v>783</v>
      </c>
      <c r="B3" s="142"/>
      <c r="C3" s="142"/>
      <c r="D3" s="142"/>
      <c r="E3" s="142"/>
      <c r="F3" s="142"/>
      <c r="G3" s="142"/>
      <c r="H3" s="142"/>
      <c r="I3" s="142"/>
      <c r="J3" s="142"/>
      <c r="K3" s="142"/>
      <c r="L3" s="30"/>
      <c r="M3" s="30"/>
    </row>
    <row r="4" spans="1:13">
      <c r="A4" s="21" t="s">
        <v>678</v>
      </c>
      <c r="B4" s="142"/>
      <c r="C4" s="142"/>
      <c r="D4" s="142"/>
      <c r="E4" s="142"/>
      <c r="F4" s="142"/>
      <c r="G4" s="142"/>
      <c r="H4" s="142"/>
      <c r="I4" s="142"/>
      <c r="J4" s="142"/>
      <c r="K4" s="142"/>
      <c r="L4" s="30"/>
      <c r="M4" s="30"/>
    </row>
    <row r="5" spans="1:13">
      <c r="A5" s="21" t="s">
        <v>574</v>
      </c>
      <c r="B5" s="146"/>
      <c r="C5" s="146"/>
      <c r="D5" s="146"/>
      <c r="E5" s="146"/>
      <c r="F5" s="146"/>
      <c r="G5" s="146"/>
      <c r="H5" s="146"/>
      <c r="I5" s="146"/>
      <c r="J5" s="146"/>
      <c r="K5" s="146"/>
      <c r="L5" s="30"/>
      <c r="M5" s="30"/>
    </row>
    <row r="6" spans="1:13">
      <c r="A6" s="147"/>
      <c r="B6" s="146"/>
      <c r="C6" s="146"/>
      <c r="D6" s="146"/>
      <c r="E6" s="146"/>
      <c r="F6" s="146"/>
      <c r="G6" s="146"/>
      <c r="H6" s="146"/>
      <c r="I6" s="146"/>
      <c r="J6" s="146"/>
      <c r="K6" s="146"/>
      <c r="L6" s="30"/>
      <c r="M6" s="30"/>
    </row>
    <row r="7" spans="1:13" ht="17.25">
      <c r="A7" s="123" t="s">
        <v>755</v>
      </c>
      <c r="B7" s="80"/>
      <c r="C7" s="80"/>
      <c r="D7" s="80"/>
      <c r="E7" s="80"/>
      <c r="F7" s="80"/>
      <c r="G7" s="80"/>
      <c r="H7" s="80"/>
      <c r="I7" s="80"/>
      <c r="J7" s="80"/>
      <c r="K7" s="80"/>
      <c r="L7" s="30"/>
      <c r="M7" s="30"/>
    </row>
    <row r="8" spans="1:13" ht="28.5">
      <c r="A8" s="364" t="s">
        <v>328</v>
      </c>
      <c r="B8" s="176" t="s">
        <v>293</v>
      </c>
      <c r="C8" s="176" t="s">
        <v>294</v>
      </c>
      <c r="D8" s="176" t="s">
        <v>295</v>
      </c>
      <c r="E8" s="176" t="s">
        <v>296</v>
      </c>
      <c r="F8" s="176" t="s">
        <v>297</v>
      </c>
      <c r="G8" s="21"/>
      <c r="H8" s="30"/>
      <c r="I8" s="30"/>
      <c r="J8" s="30"/>
      <c r="K8" s="30"/>
      <c r="L8" s="30"/>
      <c r="M8" s="30"/>
    </row>
    <row r="9" spans="1:13">
      <c r="A9" s="151" t="s">
        <v>224</v>
      </c>
      <c r="B9" s="223">
        <v>43052.822999999997</v>
      </c>
      <c r="C9" s="223">
        <v>41699.856</v>
      </c>
      <c r="D9" s="45">
        <v>43193.584999999999</v>
      </c>
      <c r="E9" s="45">
        <v>44614.995999999999</v>
      </c>
      <c r="F9" s="45">
        <v>45383.735000000001</v>
      </c>
      <c r="G9" s="21"/>
      <c r="H9" s="30"/>
      <c r="I9" s="30"/>
      <c r="J9" s="30"/>
      <c r="K9" s="30"/>
      <c r="L9" s="30"/>
      <c r="M9" s="30"/>
    </row>
    <row r="10" spans="1:13">
      <c r="A10" s="151" t="s">
        <v>756</v>
      </c>
      <c r="B10" s="45">
        <v>1119537.892</v>
      </c>
      <c r="C10" s="45">
        <v>1110587.2339999999</v>
      </c>
      <c r="D10" s="45">
        <v>1139276.571</v>
      </c>
      <c r="E10" s="45">
        <v>1177346.9269999999</v>
      </c>
      <c r="F10" s="45">
        <v>1212798.906</v>
      </c>
      <c r="G10" s="21"/>
      <c r="H10" s="30"/>
      <c r="I10" s="30"/>
      <c r="J10" s="30"/>
      <c r="K10" s="30"/>
      <c r="L10" s="30"/>
      <c r="M10" s="30"/>
    </row>
    <row r="11" spans="1:13">
      <c r="A11" s="151" t="s">
        <v>757</v>
      </c>
      <c r="B11" s="45">
        <v>106792.21799999999</v>
      </c>
      <c r="C11" s="45">
        <v>102375.054</v>
      </c>
      <c r="D11" s="45">
        <v>106601.98699999999</v>
      </c>
      <c r="E11" s="45">
        <v>110339.683</v>
      </c>
      <c r="F11" s="439" t="s">
        <v>418</v>
      </c>
      <c r="G11" s="21"/>
      <c r="H11" s="30"/>
      <c r="I11" s="30"/>
      <c r="J11" s="30"/>
      <c r="K11" s="30"/>
      <c r="L11" s="30"/>
      <c r="M11" s="30"/>
    </row>
    <row r="12" spans="1:13">
      <c r="A12" s="151" t="s">
        <v>332</v>
      </c>
      <c r="B12" s="45">
        <v>82776.301999999996</v>
      </c>
      <c r="C12" s="45">
        <v>81599.509999999995</v>
      </c>
      <c r="D12" s="45">
        <v>83412.303</v>
      </c>
      <c r="E12" s="45">
        <v>84845.471999999994</v>
      </c>
      <c r="F12" s="45">
        <v>85282.04</v>
      </c>
      <c r="G12" s="21"/>
      <c r="H12" s="30"/>
      <c r="I12" s="30"/>
      <c r="J12" s="30"/>
      <c r="K12" s="30"/>
      <c r="L12" s="30"/>
      <c r="M12" s="30"/>
    </row>
    <row r="13" spans="1:13">
      <c r="A13" s="21"/>
      <c r="B13" s="21"/>
      <c r="C13" s="21"/>
      <c r="D13" s="21"/>
      <c r="E13" s="21"/>
      <c r="F13" s="21"/>
      <c r="G13" s="21"/>
      <c r="H13" s="21"/>
      <c r="I13" s="21"/>
      <c r="J13" s="21"/>
      <c r="K13" s="21"/>
      <c r="L13" s="30"/>
      <c r="M13" s="30"/>
    </row>
    <row r="14" spans="1:13" ht="17.25">
      <c r="A14" s="184" t="s">
        <v>820</v>
      </c>
      <c r="B14" s="104"/>
      <c r="C14" s="104"/>
      <c r="D14" s="104"/>
      <c r="E14" s="104"/>
      <c r="F14" s="104"/>
      <c r="G14" s="104"/>
      <c r="H14" s="104"/>
      <c r="I14" s="104"/>
      <c r="J14" s="104"/>
      <c r="K14" s="104"/>
      <c r="L14" s="30"/>
      <c r="M14" s="30"/>
    </row>
    <row r="15" spans="1:13" ht="28.5">
      <c r="A15" s="364" t="s">
        <v>328</v>
      </c>
      <c r="B15" s="176" t="s">
        <v>314</v>
      </c>
      <c r="C15" s="176" t="s">
        <v>315</v>
      </c>
      <c r="D15" s="176" t="s">
        <v>316</v>
      </c>
      <c r="E15" s="176" t="s">
        <v>317</v>
      </c>
      <c r="F15" s="176" t="s">
        <v>318</v>
      </c>
      <c r="G15" s="21"/>
      <c r="H15" s="30"/>
      <c r="I15" s="30"/>
      <c r="J15" s="30"/>
      <c r="K15" s="30"/>
      <c r="L15" s="30"/>
      <c r="M15" s="30"/>
    </row>
    <row r="16" spans="1:13">
      <c r="A16" s="151" t="s">
        <v>224</v>
      </c>
      <c r="B16" s="168">
        <v>444077.62161098898</v>
      </c>
      <c r="C16" s="168">
        <v>454256.23614383402</v>
      </c>
      <c r="D16" s="198">
        <v>456199.625296037</v>
      </c>
      <c r="E16" s="198">
        <v>486854.341638149</v>
      </c>
      <c r="F16" s="198">
        <v>501271.87020797899</v>
      </c>
      <c r="G16" s="21"/>
      <c r="H16" s="30"/>
      <c r="I16" s="30"/>
      <c r="J16" s="30"/>
      <c r="K16" s="30"/>
      <c r="L16" s="30"/>
      <c r="M16" s="30"/>
    </row>
    <row r="17" spans="1:13">
      <c r="A17" s="151" t="s">
        <v>756</v>
      </c>
      <c r="B17" s="45">
        <v>9078697.4416000005</v>
      </c>
      <c r="C17" s="45">
        <v>9605773.6730000004</v>
      </c>
      <c r="D17" s="45">
        <v>9689467.7695599999</v>
      </c>
      <c r="E17" s="45">
        <v>10425820.70803</v>
      </c>
      <c r="F17" s="45">
        <v>10926112.866959998</v>
      </c>
      <c r="G17" s="21"/>
      <c r="H17" s="30"/>
      <c r="I17" s="30"/>
      <c r="J17" s="30"/>
      <c r="K17" s="30"/>
      <c r="L17" s="30"/>
      <c r="M17" s="30"/>
    </row>
    <row r="18" spans="1:13">
      <c r="A18" s="151" t="s">
        <v>757</v>
      </c>
      <c r="B18" s="45">
        <v>1175878.8999999999</v>
      </c>
      <c r="C18" s="45">
        <v>1118110.4839999999</v>
      </c>
      <c r="D18" s="45">
        <v>1168834.872</v>
      </c>
      <c r="E18" s="45">
        <v>1235560.29</v>
      </c>
      <c r="F18" s="439" t="s">
        <v>418</v>
      </c>
      <c r="G18" s="21"/>
      <c r="H18" s="30"/>
      <c r="I18" s="30"/>
      <c r="J18" s="30"/>
      <c r="K18" s="30"/>
      <c r="L18" s="30"/>
      <c r="M18" s="30"/>
    </row>
    <row r="19" spans="1:13">
      <c r="A19" s="151" t="s">
        <v>332</v>
      </c>
      <c r="B19" s="45">
        <v>589186.72350000124</v>
      </c>
      <c r="C19" s="45">
        <v>617634.38691000082</v>
      </c>
      <c r="D19" s="45">
        <v>619839.16755000036</v>
      </c>
      <c r="E19" s="45">
        <v>666492.50249999959</v>
      </c>
      <c r="F19" s="45">
        <v>695147.88777999976</v>
      </c>
      <c r="G19" s="21"/>
      <c r="H19" s="30"/>
      <c r="I19" s="30"/>
      <c r="J19" s="30"/>
      <c r="K19" s="30"/>
      <c r="L19" s="30"/>
      <c r="M19" s="30"/>
    </row>
    <row r="20" spans="1:13">
      <c r="A20" s="21"/>
      <c r="B20" s="21"/>
      <c r="C20" s="21"/>
      <c r="D20" s="21"/>
      <c r="E20" s="21"/>
      <c r="F20" s="21"/>
      <c r="G20" s="21"/>
      <c r="H20" s="21"/>
      <c r="I20" s="21"/>
      <c r="J20" s="21"/>
      <c r="K20" s="21"/>
      <c r="L20" s="30"/>
      <c r="M20" s="30"/>
    </row>
    <row r="21" spans="1:13" ht="17.25">
      <c r="A21" s="184" t="s">
        <v>758</v>
      </c>
      <c r="B21" s="104"/>
      <c r="C21" s="104"/>
      <c r="D21" s="104"/>
      <c r="E21" s="104"/>
      <c r="F21" s="104"/>
      <c r="G21" s="104"/>
      <c r="H21" s="104"/>
      <c r="I21" s="104"/>
      <c r="J21" s="104"/>
      <c r="K21" s="104"/>
      <c r="L21" s="30"/>
      <c r="M21" s="30"/>
    </row>
    <row r="22" spans="1:13" ht="28.5">
      <c r="A22" s="364" t="s">
        <v>328</v>
      </c>
      <c r="B22" s="176" t="s">
        <v>366</v>
      </c>
      <c r="C22" s="176" t="s">
        <v>367</v>
      </c>
      <c r="D22" s="176" t="s">
        <v>389</v>
      </c>
      <c r="E22" s="176" t="s">
        <v>369</v>
      </c>
      <c r="F22" s="176" t="s">
        <v>370</v>
      </c>
      <c r="G22" s="21"/>
      <c r="H22" s="30"/>
      <c r="I22" s="30"/>
      <c r="J22" s="30"/>
      <c r="K22" s="30"/>
      <c r="L22" s="30"/>
      <c r="M22" s="30"/>
    </row>
    <row r="23" spans="1:13">
      <c r="A23" s="151" t="s">
        <v>224</v>
      </c>
      <c r="B23" s="312">
        <v>10.31</v>
      </c>
      <c r="C23" s="312">
        <v>10.89</v>
      </c>
      <c r="D23" s="312">
        <v>10.56</v>
      </c>
      <c r="E23" s="312">
        <v>10.91</v>
      </c>
      <c r="F23" s="312">
        <v>11.05</v>
      </c>
      <c r="G23" s="21"/>
      <c r="H23" s="30"/>
      <c r="I23" s="30"/>
      <c r="J23" s="30"/>
      <c r="K23" s="30"/>
      <c r="L23" s="30"/>
      <c r="M23" s="30"/>
    </row>
    <row r="24" spans="1:13">
      <c r="A24" s="151" t="s">
        <v>756</v>
      </c>
      <c r="B24" s="312">
        <v>8.1093257374088061</v>
      </c>
      <c r="C24" s="312">
        <v>8.6492743468722431</v>
      </c>
      <c r="D24" s="312">
        <v>8.5049302480213989</v>
      </c>
      <c r="E24" s="312">
        <v>8.8553513573064269</v>
      </c>
      <c r="F24" s="312">
        <v>9.0090062028469529</v>
      </c>
      <c r="G24" s="21"/>
      <c r="H24" s="30"/>
      <c r="I24" s="30"/>
      <c r="J24" s="30"/>
      <c r="K24" s="30"/>
      <c r="L24" s="30"/>
      <c r="M24" s="30"/>
    </row>
    <row r="25" spans="1:13">
      <c r="A25" s="151" t="s">
        <v>757</v>
      </c>
      <c r="B25" s="312">
        <v>11.01</v>
      </c>
      <c r="C25" s="312">
        <v>10.92170836852501</v>
      </c>
      <c r="D25" s="312">
        <v>10.964475474551895</v>
      </c>
      <c r="E25" s="312">
        <v>11.197787200458063</v>
      </c>
      <c r="F25" s="439" t="s">
        <v>418</v>
      </c>
      <c r="G25" s="21"/>
      <c r="H25" s="30"/>
      <c r="I25" s="30"/>
      <c r="J25" s="30"/>
      <c r="K25" s="30"/>
      <c r="L25" s="30"/>
      <c r="M25" s="30"/>
    </row>
    <row r="26" spans="1:13">
      <c r="A26" s="151" t="s">
        <v>332</v>
      </c>
      <c r="B26" s="312">
        <v>7.1178188595571861</v>
      </c>
      <c r="C26" s="312">
        <v>7.5690943108604554</v>
      </c>
      <c r="D26" s="312">
        <v>7.431028100854622</v>
      </c>
      <c r="E26" s="312">
        <v>7.8553691409719502</v>
      </c>
      <c r="F26" s="312">
        <v>8.1511639236115805</v>
      </c>
      <c r="G26" s="21"/>
      <c r="H26" s="30"/>
      <c r="I26" s="30"/>
      <c r="J26" s="30"/>
      <c r="K26" s="30"/>
      <c r="L26" s="30"/>
      <c r="M26" s="30"/>
    </row>
    <row r="27" spans="1:13">
      <c r="A27" s="21"/>
      <c r="B27" s="21"/>
      <c r="C27" s="21"/>
      <c r="D27" s="21"/>
      <c r="E27" s="21"/>
      <c r="F27" s="21"/>
      <c r="G27" s="21"/>
      <c r="H27" s="21"/>
      <c r="I27" s="21"/>
      <c r="J27" s="21"/>
      <c r="K27" s="21"/>
      <c r="L27" s="30"/>
      <c r="M27" s="30"/>
    </row>
    <row r="28" spans="1:13" ht="17.25">
      <c r="A28" s="184" t="s">
        <v>821</v>
      </c>
      <c r="B28" s="104"/>
      <c r="C28" s="104"/>
      <c r="D28" s="104"/>
      <c r="E28" s="104"/>
      <c r="F28" s="104"/>
      <c r="G28" s="104"/>
      <c r="H28" s="104"/>
      <c r="I28" s="104"/>
      <c r="J28" s="104"/>
      <c r="K28" s="104"/>
      <c r="L28" s="30"/>
      <c r="M28" s="30"/>
    </row>
    <row r="29" spans="1:13">
      <c r="A29" s="364" t="s">
        <v>328</v>
      </c>
      <c r="B29" s="196" t="s">
        <v>213</v>
      </c>
      <c r="C29" s="196" t="s">
        <v>214</v>
      </c>
      <c r="D29" s="176" t="s">
        <v>215</v>
      </c>
      <c r="E29" s="176" t="s">
        <v>216</v>
      </c>
      <c r="F29" s="176" t="s">
        <v>217</v>
      </c>
      <c r="G29" s="21"/>
      <c r="H29" s="30"/>
      <c r="I29" s="30"/>
      <c r="J29" s="30"/>
      <c r="K29" s="30"/>
      <c r="L29" s="30"/>
      <c r="M29" s="30"/>
    </row>
    <row r="30" spans="1:13">
      <c r="A30" s="151" t="s">
        <v>759</v>
      </c>
      <c r="B30" s="45">
        <v>22.735148259963342</v>
      </c>
      <c r="C30" s="45">
        <v>21.999280404745953</v>
      </c>
      <c r="D30" s="45">
        <v>22.67898847</v>
      </c>
      <c r="E30" s="45">
        <v>23.4</v>
      </c>
      <c r="F30" s="45">
        <v>23.828939851850606</v>
      </c>
      <c r="G30" s="21"/>
      <c r="H30" s="30"/>
      <c r="I30" s="30"/>
      <c r="J30" s="30"/>
      <c r="K30" s="30"/>
      <c r="L30" s="30"/>
      <c r="M30" s="30"/>
    </row>
    <row r="31" spans="1:13">
      <c r="A31" s="151" t="s">
        <v>756</v>
      </c>
      <c r="B31" s="45">
        <v>19.909955131469193</v>
      </c>
      <c r="C31" s="45">
        <v>19.717146663507435</v>
      </c>
      <c r="D31" s="45">
        <v>20.144616157071191</v>
      </c>
      <c r="E31" s="45">
        <v>20.616725414900095</v>
      </c>
      <c r="F31" s="45">
        <v>21.237531143182942</v>
      </c>
      <c r="G31" s="21"/>
      <c r="H31" s="30"/>
      <c r="I31" s="30"/>
      <c r="J31" s="30"/>
      <c r="K31" s="30"/>
      <c r="L31" s="30"/>
      <c r="M31" s="30"/>
    </row>
    <row r="32" spans="1:13">
      <c r="A32" s="151" t="s">
        <v>757</v>
      </c>
      <c r="B32" s="45">
        <v>19.547200043929493</v>
      </c>
      <c r="C32" s="45">
        <v>18.729428100987924</v>
      </c>
      <c r="D32" s="45">
        <v>19.453272322487635</v>
      </c>
      <c r="E32" s="45">
        <v>20.254361106522019</v>
      </c>
      <c r="F32" s="439" t="s">
        <v>418</v>
      </c>
      <c r="G32" s="21"/>
      <c r="H32" s="30"/>
      <c r="I32" s="30"/>
      <c r="J32" s="30"/>
      <c r="K32" s="30"/>
      <c r="L32" s="30"/>
      <c r="M32" s="30"/>
    </row>
    <row r="33" spans="1:13">
      <c r="A33" s="151" t="s">
        <v>332</v>
      </c>
      <c r="B33" s="45">
        <v>26.808123891581264</v>
      </c>
      <c r="C33" s="45">
        <v>26.284411929458141</v>
      </c>
      <c r="D33" s="45">
        <v>26.858390221896791</v>
      </c>
      <c r="E33" s="45">
        <v>27.092983867877535</v>
      </c>
      <c r="F33" s="45">
        <v>27.232389418962587</v>
      </c>
      <c r="G33" s="21"/>
      <c r="H33" s="30"/>
      <c r="I33" s="30"/>
      <c r="J33" s="30"/>
      <c r="K33" s="30"/>
      <c r="L33" s="30"/>
      <c r="M33" s="30"/>
    </row>
    <row r="34" spans="1:13">
      <c r="A34" s="21"/>
      <c r="B34" s="21"/>
      <c r="C34" s="21"/>
      <c r="D34" s="21"/>
      <c r="E34" s="21"/>
      <c r="F34" s="21"/>
      <c r="G34" s="21"/>
      <c r="H34" s="21"/>
      <c r="I34" s="21"/>
      <c r="J34" s="21"/>
      <c r="K34" s="21"/>
      <c r="L34" s="30"/>
      <c r="M34" s="30"/>
    </row>
    <row r="35" spans="1:13" ht="17.25">
      <c r="A35" s="184" t="s">
        <v>823</v>
      </c>
      <c r="B35" s="104"/>
      <c r="C35" s="104"/>
      <c r="D35" s="104"/>
      <c r="E35" s="104"/>
      <c r="F35" s="104"/>
      <c r="G35" s="104"/>
      <c r="H35" s="104"/>
      <c r="I35" s="104"/>
      <c r="J35" s="104"/>
      <c r="K35" s="104"/>
      <c r="L35" s="30"/>
      <c r="M35" s="30"/>
    </row>
    <row r="36" spans="1:13" ht="28.5">
      <c r="A36" s="364" t="s">
        <v>328</v>
      </c>
      <c r="B36" s="176" t="s">
        <v>366</v>
      </c>
      <c r="C36" s="176" t="s">
        <v>367</v>
      </c>
      <c r="D36" s="176" t="s">
        <v>389</v>
      </c>
      <c r="E36" s="176" t="s">
        <v>369</v>
      </c>
      <c r="F36" s="176" t="s">
        <v>370</v>
      </c>
      <c r="G36" s="454"/>
      <c r="H36" s="30"/>
      <c r="I36" s="30"/>
      <c r="J36" s="30"/>
      <c r="K36" s="30"/>
      <c r="L36" s="30"/>
      <c r="M36" s="30"/>
    </row>
    <row r="37" spans="1:13">
      <c r="A37" s="151" t="s">
        <v>759</v>
      </c>
      <c r="B37" s="312">
        <v>234.5067004916915</v>
      </c>
      <c r="C37" s="312">
        <v>239.64853786052302</v>
      </c>
      <c r="D37" s="312">
        <v>239.52969039999999</v>
      </c>
      <c r="E37" s="312">
        <v>255.62508879999999</v>
      </c>
      <c r="F37" s="312">
        <v>263.19582910209476</v>
      </c>
      <c r="G37" s="449"/>
      <c r="H37" s="30"/>
      <c r="I37" s="30"/>
      <c r="J37" s="30"/>
      <c r="K37" s="30"/>
      <c r="L37" s="30"/>
      <c r="M37" s="30"/>
    </row>
    <row r="38" spans="1:13">
      <c r="A38" s="151" t="s">
        <v>756</v>
      </c>
      <c r="B38" s="312">
        <v>161.45631157827765</v>
      </c>
      <c r="C38" s="312">
        <v>170.5390108301925</v>
      </c>
      <c r="D38" s="312">
        <v>171.32855528905537</v>
      </c>
      <c r="E38" s="312">
        <v>182.56834738604948</v>
      </c>
      <c r="F38" s="312">
        <v>191.32904980209045</v>
      </c>
      <c r="G38" s="449"/>
      <c r="H38" s="30"/>
      <c r="I38" s="30"/>
      <c r="J38" s="30"/>
      <c r="K38" s="30"/>
      <c r="L38" s="30"/>
      <c r="M38" s="30"/>
    </row>
    <row r="39" spans="1:13">
      <c r="A39" s="151" t="s">
        <v>757</v>
      </c>
      <c r="B39" s="312">
        <v>215.23235205827979</v>
      </c>
      <c r="C39" s="312">
        <v>204.55735162824735</v>
      </c>
      <c r="D39" s="312">
        <v>213.29492727969489</v>
      </c>
      <c r="E39" s="312">
        <v>226.80402555206786</v>
      </c>
      <c r="F39" s="439" t="s">
        <v>418</v>
      </c>
      <c r="G39" s="449"/>
      <c r="H39" s="30"/>
      <c r="I39" s="30"/>
      <c r="J39" s="30"/>
      <c r="K39" s="30"/>
      <c r="L39" s="30"/>
      <c r="M39" s="30"/>
    </row>
    <row r="40" spans="1:13">
      <c r="A40" s="151" t="s">
        <v>332</v>
      </c>
      <c r="B40" s="312">
        <v>190.81536982484269</v>
      </c>
      <c r="C40" s="312">
        <v>198.94919279957429</v>
      </c>
      <c r="D40" s="312">
        <v>199.58545248263408</v>
      </c>
      <c r="E40" s="312">
        <v>212.82538941257604</v>
      </c>
      <c r="F40" s="312">
        <v>221.97567018558956</v>
      </c>
      <c r="G40" s="449"/>
      <c r="H40" s="30"/>
      <c r="I40" s="30"/>
      <c r="J40" s="30"/>
      <c r="K40" s="30"/>
      <c r="L40" s="30"/>
      <c r="M40" s="30"/>
    </row>
    <row r="41" spans="1:13">
      <c r="A41" s="365"/>
      <c r="B41" s="366"/>
      <c r="C41" s="366"/>
      <c r="D41" s="366"/>
      <c r="E41" s="366"/>
      <c r="F41" s="366"/>
      <c r="G41" s="366"/>
      <c r="H41" s="30"/>
      <c r="I41" s="283"/>
      <c r="J41" s="30"/>
      <c r="K41" s="30"/>
      <c r="L41" s="30"/>
      <c r="M41" s="30"/>
    </row>
    <row r="42" spans="1:13">
      <c r="A42" s="16" t="s">
        <v>226</v>
      </c>
      <c r="B42" s="30"/>
      <c r="C42" s="30"/>
      <c r="D42" s="30"/>
      <c r="E42" s="30"/>
      <c r="F42" s="30"/>
      <c r="G42" s="30"/>
      <c r="H42" s="30"/>
      <c r="I42" s="30"/>
      <c r="J42" s="30"/>
      <c r="K42" s="30"/>
      <c r="L42" s="30"/>
      <c r="M42" s="30"/>
    </row>
    <row r="43" spans="1:13">
      <c r="A43" s="18" t="s">
        <v>203</v>
      </c>
      <c r="B43" s="30"/>
      <c r="C43" s="30"/>
      <c r="D43" s="30"/>
      <c r="E43" s="30"/>
      <c r="F43" s="30"/>
      <c r="G43" s="30"/>
      <c r="H43" s="30"/>
      <c r="I43" s="30"/>
      <c r="J43" s="30"/>
      <c r="K43" s="30"/>
      <c r="L43" s="30"/>
      <c r="M43" s="30"/>
    </row>
  </sheetData>
  <hyperlinks>
    <hyperlink ref="A42" location="'Table List'!A1" display="Back to Table List" xr:uid="{C81624AE-59E3-4101-83A2-BE062F8EF9BA}"/>
    <hyperlink ref="A43" location="notes!A1" display="Notes" xr:uid="{82202F42-A081-4C6B-8945-F165E6A6A4FE}"/>
  </hyperlinks>
  <pageMargins left="0.7" right="0.7" top="0.75" bottom="0.75" header="0.3" footer="0.3"/>
  <tableParts count="5">
    <tablePart r:id="rId1"/>
    <tablePart r:id="rId2"/>
    <tablePart r:id="rId3"/>
    <tablePart r:id="rId4"/>
    <tablePart r:id="rId5"/>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4EEAD-76D6-4ECD-841F-114BC60FA890}">
  <dimension ref="A1:T26"/>
  <sheetViews>
    <sheetView workbookViewId="0"/>
  </sheetViews>
  <sheetFormatPr defaultColWidth="0" defaultRowHeight="15" zeroHeight="1"/>
  <cols>
    <col min="1" max="1" width="36.5703125" customWidth="1"/>
    <col min="2" max="2" width="12" customWidth="1"/>
    <col min="3" max="3" width="11.85546875" customWidth="1"/>
    <col min="4" max="4" width="11.7109375" customWidth="1"/>
    <col min="5" max="6" width="10.42578125" customWidth="1"/>
    <col min="7" max="8" width="9.140625" customWidth="1"/>
    <col min="9" max="9" width="11.42578125" customWidth="1"/>
    <col min="10" max="10" width="10.5703125" customWidth="1"/>
    <col min="11" max="11" width="14" customWidth="1"/>
    <col min="12" max="20" width="9.140625" customWidth="1"/>
    <col min="21" max="16384" width="9.140625" hidden="1"/>
  </cols>
  <sheetData>
    <row r="1" spans="1:20" ht="19.5">
      <c r="A1" s="141" t="s">
        <v>824</v>
      </c>
      <c r="B1" s="142"/>
      <c r="C1" s="142"/>
      <c r="D1" s="142"/>
      <c r="E1" s="142"/>
      <c r="F1" s="142"/>
      <c r="G1" s="142"/>
      <c r="H1" s="142"/>
      <c r="I1" s="142"/>
      <c r="J1" s="142"/>
      <c r="K1" s="142"/>
      <c r="L1" s="104"/>
      <c r="M1" s="104"/>
      <c r="N1" s="104"/>
      <c r="O1" s="30"/>
      <c r="P1" s="30"/>
      <c r="Q1" s="30"/>
      <c r="R1" s="30"/>
      <c r="S1" s="30"/>
      <c r="T1" s="30"/>
    </row>
    <row r="2" spans="1:20">
      <c r="A2" s="21" t="s">
        <v>575</v>
      </c>
      <c r="B2" s="142"/>
      <c r="C2" s="142"/>
      <c r="D2" s="142"/>
      <c r="E2" s="142"/>
      <c r="F2" s="142"/>
      <c r="G2" s="142"/>
      <c r="H2" s="142"/>
      <c r="I2" s="142"/>
      <c r="J2" s="142"/>
      <c r="K2" s="142"/>
      <c r="L2" s="104"/>
      <c r="M2" s="104"/>
      <c r="N2" s="104"/>
      <c r="O2" s="30"/>
      <c r="P2" s="30"/>
      <c r="Q2" s="30"/>
      <c r="R2" s="30"/>
      <c r="S2" s="30"/>
      <c r="T2" s="30"/>
    </row>
    <row r="3" spans="1:20">
      <c r="A3" s="21" t="s">
        <v>576</v>
      </c>
      <c r="B3" s="142"/>
      <c r="C3" s="142"/>
      <c r="D3" s="142"/>
      <c r="E3" s="142"/>
      <c r="F3" s="142"/>
      <c r="G3" s="142"/>
      <c r="H3" s="142"/>
      <c r="I3" s="142"/>
      <c r="J3" s="142"/>
      <c r="K3" s="142"/>
      <c r="L3" s="104"/>
      <c r="M3" s="104"/>
      <c r="N3" s="104"/>
      <c r="O3" s="30"/>
      <c r="P3" s="30"/>
      <c r="Q3" s="30"/>
      <c r="R3" s="30"/>
      <c r="S3" s="30"/>
      <c r="T3" s="30"/>
    </row>
    <row r="4" spans="1:20">
      <c r="A4" s="21" t="s">
        <v>577</v>
      </c>
      <c r="B4" s="142"/>
      <c r="C4" s="142"/>
      <c r="D4" s="142"/>
      <c r="E4" s="142"/>
      <c r="F4" s="142"/>
      <c r="G4" s="142"/>
      <c r="H4" s="142"/>
      <c r="I4" s="142"/>
      <c r="J4" s="142"/>
      <c r="K4" s="142"/>
      <c r="L4" s="104"/>
      <c r="M4" s="104"/>
      <c r="N4" s="104"/>
      <c r="O4" s="30"/>
      <c r="P4" s="30"/>
      <c r="Q4" s="30"/>
      <c r="R4" s="30"/>
      <c r="S4" s="30"/>
      <c r="T4" s="30"/>
    </row>
    <row r="5" spans="1:20">
      <c r="A5" s="21"/>
      <c r="B5" s="142"/>
      <c r="C5" s="142"/>
      <c r="D5" s="142"/>
      <c r="E5" s="142"/>
      <c r="F5" s="142"/>
      <c r="G5" s="142"/>
      <c r="H5" s="142"/>
      <c r="I5" s="142"/>
      <c r="J5" s="142"/>
      <c r="K5" s="142"/>
      <c r="L5" s="104"/>
      <c r="M5" s="104"/>
      <c r="N5" s="104"/>
      <c r="O5" s="30"/>
      <c r="P5" s="30"/>
      <c r="Q5" s="30"/>
      <c r="R5" s="30"/>
      <c r="S5" s="30"/>
      <c r="T5" s="30"/>
    </row>
    <row r="6" spans="1:20" ht="17.25">
      <c r="A6" s="123" t="s">
        <v>825</v>
      </c>
      <c r="B6" s="80"/>
      <c r="C6" s="80"/>
      <c r="D6" s="80"/>
      <c r="E6" s="80"/>
      <c r="F6" s="80"/>
      <c r="G6" s="80"/>
      <c r="H6" s="80"/>
      <c r="I6" s="80"/>
      <c r="J6" s="80"/>
      <c r="K6" s="80"/>
      <c r="L6" s="80"/>
      <c r="M6" s="80"/>
      <c r="N6" s="80"/>
      <c r="O6" s="30"/>
      <c r="P6" s="30"/>
      <c r="Q6" s="30"/>
      <c r="R6" s="30"/>
      <c r="S6" s="30"/>
      <c r="T6" s="30"/>
    </row>
    <row r="7" spans="1:20" ht="60">
      <c r="A7" s="125" t="s">
        <v>578</v>
      </c>
      <c r="B7" s="41" t="s">
        <v>213</v>
      </c>
      <c r="C7" s="26" t="s">
        <v>214</v>
      </c>
      <c r="D7" s="26" t="s">
        <v>215</v>
      </c>
      <c r="E7" s="26" t="s">
        <v>216</v>
      </c>
      <c r="F7" s="26" t="s">
        <v>217</v>
      </c>
      <c r="G7" s="367" t="s">
        <v>579</v>
      </c>
      <c r="H7" s="21"/>
      <c r="I7" s="21"/>
      <c r="J7" s="21"/>
      <c r="K7" s="21"/>
      <c r="L7" s="21"/>
      <c r="M7" s="21"/>
      <c r="N7" s="21"/>
      <c r="O7" s="30"/>
      <c r="P7" s="30"/>
      <c r="Q7" s="30"/>
      <c r="R7" s="30"/>
      <c r="S7" s="30"/>
      <c r="T7" s="30"/>
    </row>
    <row r="8" spans="1:20">
      <c r="A8" s="28" t="s">
        <v>219</v>
      </c>
      <c r="B8" s="29">
        <v>74577</v>
      </c>
      <c r="C8" s="29">
        <v>74237</v>
      </c>
      <c r="D8" s="29">
        <v>77303</v>
      </c>
      <c r="E8" s="29">
        <v>79086</v>
      </c>
      <c r="F8" s="97">
        <v>80488</v>
      </c>
      <c r="G8" s="368">
        <v>7.9260361773737215E-2</v>
      </c>
      <c r="H8" s="21"/>
      <c r="I8" s="369"/>
      <c r="J8" s="21"/>
      <c r="K8" s="21"/>
      <c r="L8" s="21"/>
      <c r="M8" s="21"/>
      <c r="N8" s="21"/>
      <c r="O8" s="30"/>
      <c r="P8" s="30"/>
      <c r="Q8" s="30"/>
      <c r="R8" s="30"/>
      <c r="S8" s="30"/>
      <c r="T8" s="30"/>
    </row>
    <row r="9" spans="1:20">
      <c r="A9" s="28" t="s">
        <v>220</v>
      </c>
      <c r="B9" s="29">
        <v>87464</v>
      </c>
      <c r="C9" s="29">
        <v>87620</v>
      </c>
      <c r="D9" s="29">
        <v>91427</v>
      </c>
      <c r="E9" s="29">
        <v>94341</v>
      </c>
      <c r="F9" s="29">
        <v>96147</v>
      </c>
      <c r="G9" s="368">
        <v>9.9275130339339615E-2</v>
      </c>
      <c r="H9" s="21"/>
      <c r="I9" s="369"/>
      <c r="J9" s="21"/>
      <c r="K9" s="21"/>
      <c r="L9" s="21"/>
      <c r="M9" s="21"/>
      <c r="N9" s="21"/>
      <c r="O9" s="30"/>
      <c r="P9" s="30"/>
      <c r="Q9" s="30"/>
      <c r="R9" s="30"/>
      <c r="S9" s="30"/>
      <c r="T9" s="30"/>
    </row>
    <row r="10" spans="1:20">
      <c r="A10" s="28" t="s">
        <v>221</v>
      </c>
      <c r="B10" s="29">
        <v>67534</v>
      </c>
      <c r="C10" s="29">
        <v>67919</v>
      </c>
      <c r="D10" s="29">
        <v>71155</v>
      </c>
      <c r="E10" s="29">
        <v>72961</v>
      </c>
      <c r="F10" s="29">
        <v>74996</v>
      </c>
      <c r="G10" s="368">
        <v>0.11049249267035863</v>
      </c>
      <c r="H10" s="21"/>
      <c r="I10" s="369"/>
      <c r="J10" s="21"/>
      <c r="K10" s="21"/>
      <c r="L10" s="21"/>
      <c r="M10" s="21"/>
      <c r="N10" s="21"/>
      <c r="O10" s="30"/>
      <c r="P10" s="30"/>
      <c r="Q10" s="30"/>
      <c r="R10" s="30"/>
      <c r="S10" s="30"/>
      <c r="T10" s="30"/>
    </row>
    <row r="11" spans="1:20">
      <c r="A11" s="28" t="s">
        <v>222</v>
      </c>
      <c r="B11" s="29">
        <v>66178</v>
      </c>
      <c r="C11" s="29">
        <v>66181</v>
      </c>
      <c r="D11" s="29">
        <v>69089</v>
      </c>
      <c r="E11" s="29">
        <v>71091</v>
      </c>
      <c r="F11" s="29">
        <v>72054</v>
      </c>
      <c r="G11" s="368">
        <v>8.8790836833993164E-2</v>
      </c>
      <c r="H11" s="21"/>
      <c r="I11" s="369"/>
      <c r="J11" s="21"/>
      <c r="K11" s="21"/>
      <c r="L11" s="21"/>
      <c r="M11" s="21"/>
      <c r="N11" s="21"/>
      <c r="O11" s="30"/>
      <c r="P11" s="30"/>
      <c r="Q11" s="30"/>
      <c r="R11" s="30"/>
      <c r="S11" s="30"/>
      <c r="T11" s="30"/>
    </row>
    <row r="12" spans="1:20">
      <c r="A12" s="28" t="s">
        <v>223</v>
      </c>
      <c r="B12" s="29">
        <v>59199</v>
      </c>
      <c r="C12" s="29">
        <v>59271</v>
      </c>
      <c r="D12" s="29">
        <v>62294</v>
      </c>
      <c r="E12" s="29">
        <v>64347</v>
      </c>
      <c r="F12" s="29">
        <v>65865</v>
      </c>
      <c r="G12" s="368">
        <v>0.11260325343333502</v>
      </c>
      <c r="H12" s="21"/>
      <c r="I12" s="369"/>
      <c r="J12" s="21"/>
      <c r="K12" s="21"/>
      <c r="L12" s="21"/>
      <c r="M12" s="21"/>
      <c r="N12" s="21"/>
      <c r="O12" s="30"/>
      <c r="P12" s="30"/>
      <c r="Q12" s="30"/>
      <c r="R12" s="30"/>
      <c r="S12" s="30"/>
      <c r="T12" s="30"/>
    </row>
    <row r="13" spans="1:20">
      <c r="A13" s="28" t="s">
        <v>710</v>
      </c>
      <c r="B13" s="29">
        <v>1705</v>
      </c>
      <c r="C13" s="29">
        <v>1894</v>
      </c>
      <c r="D13" s="29">
        <v>866</v>
      </c>
      <c r="E13" s="29">
        <v>462</v>
      </c>
      <c r="F13" s="29">
        <v>642</v>
      </c>
      <c r="G13" s="368">
        <v>-0.62346041055718471</v>
      </c>
      <c r="H13" s="21"/>
      <c r="I13" s="369"/>
      <c r="J13" s="21"/>
      <c r="K13" s="78"/>
      <c r="L13" s="78"/>
      <c r="M13" s="78"/>
      <c r="N13" s="78"/>
      <c r="O13" s="30"/>
      <c r="P13" s="30"/>
      <c r="Q13" s="30"/>
      <c r="R13" s="30"/>
      <c r="S13" s="30"/>
      <c r="T13" s="30"/>
    </row>
    <row r="14" spans="1:20">
      <c r="A14" s="32" t="s">
        <v>224</v>
      </c>
      <c r="B14" s="33">
        <v>356657</v>
      </c>
      <c r="C14" s="33">
        <v>357122</v>
      </c>
      <c r="D14" s="33">
        <v>372134</v>
      </c>
      <c r="E14" s="33">
        <v>382288</v>
      </c>
      <c r="F14" s="33">
        <v>390192</v>
      </c>
      <c r="G14" s="370">
        <v>9.4025912851843654E-2</v>
      </c>
      <c r="H14" s="21"/>
      <c r="I14" s="369"/>
      <c r="J14" s="21"/>
      <c r="K14" s="78"/>
      <c r="L14" s="78"/>
      <c r="M14" s="78"/>
      <c r="N14" s="78"/>
      <c r="O14" s="30"/>
      <c r="P14" s="30"/>
      <c r="Q14" s="30"/>
      <c r="R14" s="30"/>
      <c r="S14" s="30"/>
      <c r="T14" s="30"/>
    </row>
    <row r="15" spans="1:20">
      <c r="A15" s="35"/>
      <c r="B15" s="37"/>
      <c r="C15" s="37"/>
      <c r="D15" s="135"/>
      <c r="E15" s="21"/>
      <c r="F15" s="21"/>
      <c r="G15" s="21"/>
      <c r="H15" s="78"/>
      <c r="I15" s="78"/>
      <c r="J15" s="78"/>
      <c r="K15" s="78"/>
      <c r="L15" s="78"/>
      <c r="M15" s="78"/>
      <c r="N15" s="78"/>
      <c r="O15" s="30"/>
      <c r="P15" s="30"/>
      <c r="Q15" s="30"/>
      <c r="R15" s="30"/>
      <c r="S15" s="30"/>
      <c r="T15" s="30"/>
    </row>
    <row r="16" spans="1:20" ht="17.25">
      <c r="A16" s="123" t="s">
        <v>826</v>
      </c>
      <c r="B16" s="104"/>
      <c r="C16" s="104"/>
      <c r="D16" s="104"/>
      <c r="E16" s="104"/>
      <c r="F16" s="104"/>
      <c r="G16" s="104"/>
      <c r="H16" s="173"/>
      <c r="I16" s="173"/>
      <c r="J16" s="173"/>
      <c r="K16" s="173"/>
      <c r="L16" s="173"/>
      <c r="M16" s="173"/>
      <c r="N16" s="173"/>
      <c r="O16" s="30"/>
      <c r="P16" s="30"/>
      <c r="Q16" s="30"/>
      <c r="R16" s="30"/>
      <c r="S16" s="30"/>
      <c r="T16" s="30"/>
    </row>
    <row r="17" spans="1:20" ht="60">
      <c r="A17" s="125" t="s">
        <v>578</v>
      </c>
      <c r="B17" s="41" t="s">
        <v>213</v>
      </c>
      <c r="C17" s="26" t="s">
        <v>214</v>
      </c>
      <c r="D17" s="41" t="s">
        <v>700</v>
      </c>
      <c r="E17" s="41" t="s">
        <v>760</v>
      </c>
      <c r="F17" s="358" t="s">
        <v>761</v>
      </c>
      <c r="G17" s="41" t="s">
        <v>579</v>
      </c>
      <c r="H17" s="21"/>
      <c r="I17" s="21"/>
      <c r="J17" s="21"/>
      <c r="K17" s="78"/>
      <c r="L17" s="78"/>
      <c r="M17" s="78"/>
      <c r="N17" s="78"/>
      <c r="O17" s="30"/>
      <c r="P17" s="30"/>
      <c r="Q17" s="30"/>
      <c r="R17" s="30"/>
      <c r="S17" s="30"/>
      <c r="T17" s="30"/>
    </row>
    <row r="18" spans="1:20">
      <c r="A18" s="28" t="s">
        <v>219</v>
      </c>
      <c r="B18" s="371">
        <v>0.20724756492378663</v>
      </c>
      <c r="C18" s="117">
        <v>0.20665590290343233</v>
      </c>
      <c r="D18" s="117">
        <v>0.21295826951261171</v>
      </c>
      <c r="E18" s="117">
        <v>0.21787016936825751</v>
      </c>
      <c r="F18" s="122">
        <v>0.22173000000000001</v>
      </c>
      <c r="G18" s="119">
        <v>6.9879880526167656E-2</v>
      </c>
      <c r="H18" s="21"/>
      <c r="I18" s="372"/>
      <c r="J18" s="369"/>
      <c r="K18" s="21"/>
      <c r="L18" s="21"/>
      <c r="M18" s="78"/>
      <c r="N18" s="78"/>
      <c r="O18" s="30"/>
      <c r="P18" s="30"/>
      <c r="Q18" s="30"/>
      <c r="R18" s="30"/>
      <c r="S18" s="30"/>
      <c r="T18" s="30"/>
    </row>
    <row r="19" spans="1:20">
      <c r="A19" s="28" t="s">
        <v>220</v>
      </c>
      <c r="B19" s="371">
        <v>0.18245994659546061</v>
      </c>
      <c r="C19" s="117">
        <v>0.18246791921598354</v>
      </c>
      <c r="D19" s="117">
        <v>0.19059759926285111</v>
      </c>
      <c r="E19" s="117">
        <v>0.19667240653260676</v>
      </c>
      <c r="F19" s="122">
        <v>0.20044000000000001</v>
      </c>
      <c r="G19" s="119">
        <v>9.854246775816343E-2</v>
      </c>
      <c r="H19" s="21"/>
      <c r="I19" s="372"/>
      <c r="J19" s="369"/>
      <c r="K19" s="78"/>
      <c r="L19" s="78"/>
      <c r="M19" s="78"/>
      <c r="N19" s="78"/>
      <c r="O19" s="30"/>
      <c r="P19" s="30"/>
      <c r="Q19" s="30"/>
      <c r="R19" s="30"/>
      <c r="S19" s="30"/>
      <c r="T19" s="30"/>
    </row>
    <row r="20" spans="1:20">
      <c r="A20" s="28" t="s">
        <v>221</v>
      </c>
      <c r="B20" s="371">
        <v>0.18563496426608025</v>
      </c>
      <c r="C20" s="117">
        <v>0.18649280185397224</v>
      </c>
      <c r="D20" s="117">
        <v>0.19316491296652225</v>
      </c>
      <c r="E20" s="117">
        <v>0.1980676721938083</v>
      </c>
      <c r="F20" s="122">
        <v>0.20358999999999999</v>
      </c>
      <c r="G20" s="119">
        <v>9.672227322533837E-2</v>
      </c>
      <c r="H20" s="21"/>
      <c r="I20" s="372"/>
      <c r="J20" s="369"/>
      <c r="K20" s="78"/>
      <c r="L20" s="78"/>
      <c r="M20" s="78"/>
      <c r="N20" s="78"/>
      <c r="O20" s="30"/>
      <c r="P20" s="30"/>
      <c r="Q20" s="30"/>
      <c r="R20" s="30"/>
      <c r="S20" s="30"/>
      <c r="T20" s="30"/>
    </row>
    <row r="21" spans="1:20">
      <c r="A21" s="28" t="s">
        <v>222</v>
      </c>
      <c r="B21" s="371">
        <v>0.17093103145453326</v>
      </c>
      <c r="C21" s="117">
        <v>0.17026766969909027</v>
      </c>
      <c r="D21" s="117">
        <v>0.17637523103472924</v>
      </c>
      <c r="E21" s="117">
        <v>0.18148607664736696</v>
      </c>
      <c r="F21" s="122">
        <v>0.18393999999999999</v>
      </c>
      <c r="G21" s="119">
        <v>7.6106535102299741E-2</v>
      </c>
      <c r="H21" s="21"/>
      <c r="I21" s="372"/>
      <c r="J21" s="369"/>
      <c r="K21" s="78"/>
      <c r="L21" s="78"/>
      <c r="M21" s="78"/>
      <c r="N21" s="78"/>
      <c r="O21" s="30"/>
      <c r="P21" s="30"/>
      <c r="Q21" s="30"/>
      <c r="R21" s="30"/>
      <c r="S21" s="30"/>
      <c r="T21" s="30"/>
    </row>
    <row r="22" spans="1:20">
      <c r="A22" s="28" t="s">
        <v>223</v>
      </c>
      <c r="B22" s="371">
        <v>0.19505436573311366</v>
      </c>
      <c r="C22" s="117">
        <v>0.1954803154280739</v>
      </c>
      <c r="D22" s="117">
        <v>0.20640684952386001</v>
      </c>
      <c r="E22" s="117">
        <v>0.21320932266850451</v>
      </c>
      <c r="F22" s="122">
        <v>0.21823999999999999</v>
      </c>
      <c r="G22" s="119">
        <v>0.11886754843831823</v>
      </c>
      <c r="H22" s="21"/>
      <c r="I22" s="372"/>
      <c r="J22" s="369"/>
      <c r="K22" s="78"/>
      <c r="L22" s="78"/>
      <c r="M22" s="78"/>
      <c r="N22" s="78"/>
      <c r="O22" s="30"/>
      <c r="P22" s="30"/>
      <c r="Q22" s="30"/>
      <c r="R22" s="30"/>
      <c r="S22" s="30"/>
      <c r="T22" s="30"/>
    </row>
    <row r="23" spans="1:20">
      <c r="A23" s="32" t="s">
        <v>224</v>
      </c>
      <c r="B23" s="373">
        <v>0.18834198409752084</v>
      </c>
      <c r="C23" s="119">
        <v>0.18840417618477348</v>
      </c>
      <c r="D23" s="119">
        <v>0.19539065108864812</v>
      </c>
      <c r="E23" s="119">
        <v>0.20072205502151674</v>
      </c>
      <c r="F23" s="69">
        <v>0.20487208620975719</v>
      </c>
      <c r="G23" s="119">
        <v>8.7766422295292884E-2</v>
      </c>
      <c r="H23" s="21"/>
      <c r="I23" s="372"/>
      <c r="J23" s="369"/>
      <c r="K23" s="78"/>
      <c r="L23" s="78"/>
      <c r="M23" s="78"/>
      <c r="N23" s="78"/>
      <c r="O23" s="30"/>
      <c r="P23" s="30"/>
      <c r="Q23" s="30"/>
      <c r="R23" s="30"/>
      <c r="S23" s="30"/>
      <c r="T23" s="30"/>
    </row>
    <row r="24" spans="1:20">
      <c r="A24" s="181"/>
      <c r="B24" s="374"/>
      <c r="C24" s="374"/>
      <c r="D24" s="375"/>
      <c r="E24" s="30"/>
      <c r="F24" s="30"/>
      <c r="G24" s="372"/>
      <c r="H24" s="63"/>
      <c r="I24" s="63"/>
      <c r="J24" s="63"/>
      <c r="K24" s="63"/>
      <c r="L24" s="63"/>
      <c r="M24" s="63"/>
      <c r="N24" s="63"/>
      <c r="O24" s="30"/>
      <c r="P24" s="30"/>
      <c r="Q24" s="30"/>
      <c r="R24" s="30"/>
      <c r="S24" s="30"/>
      <c r="T24" s="30"/>
    </row>
    <row r="25" spans="1:20">
      <c r="A25" s="16" t="s">
        <v>226</v>
      </c>
      <c r="B25" s="30"/>
      <c r="C25" s="30"/>
      <c r="D25" s="30"/>
      <c r="E25" s="30"/>
      <c r="F25" s="30"/>
      <c r="G25" s="30"/>
      <c r="H25" s="30"/>
      <c r="I25" s="30"/>
      <c r="J25" s="30"/>
      <c r="K25" s="30"/>
      <c r="L25" s="30"/>
      <c r="M25" s="30"/>
      <c r="N25" s="30"/>
      <c r="O25" s="30"/>
      <c r="P25" s="30"/>
      <c r="Q25" s="30"/>
      <c r="R25" s="30"/>
      <c r="S25" s="30"/>
      <c r="T25" s="30"/>
    </row>
    <row r="26" spans="1:20">
      <c r="A26" s="18" t="s">
        <v>203</v>
      </c>
      <c r="B26" s="30"/>
      <c r="C26" s="30"/>
      <c r="D26" s="30"/>
      <c r="E26" s="30"/>
      <c r="F26" s="30"/>
      <c r="G26" s="30"/>
      <c r="H26" s="30"/>
      <c r="I26" s="30"/>
      <c r="J26" s="30"/>
      <c r="K26" s="30"/>
      <c r="L26" s="30"/>
      <c r="M26" s="30"/>
      <c r="N26" s="30"/>
      <c r="O26" s="30"/>
      <c r="P26" s="30"/>
      <c r="Q26" s="30"/>
      <c r="R26" s="30"/>
      <c r="S26" s="30"/>
      <c r="T26" s="30"/>
    </row>
  </sheetData>
  <hyperlinks>
    <hyperlink ref="A25" location="'Table List'!A1" display="Back to Table List" xr:uid="{8D647A7F-E048-44CA-9D1F-F7AC1DCAA739}"/>
    <hyperlink ref="A26" location="notes!A1" display="Notes" xr:uid="{521F4C99-FFF5-4711-9348-7AF3CEF752D3}"/>
  </hyperlinks>
  <pageMargins left="0.7" right="0.7" top="0.75" bottom="0.75" header="0.3" footer="0.3"/>
  <tableParts count="2">
    <tablePart r:id="rId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1186C-702C-4E2A-B0A3-8246CAC9CEAF}">
  <dimension ref="A1:R38"/>
  <sheetViews>
    <sheetView workbookViewId="0"/>
  </sheetViews>
  <sheetFormatPr defaultColWidth="0" defaultRowHeight="15" zeroHeight="1"/>
  <cols>
    <col min="1" max="1" width="34.7109375" customWidth="1"/>
    <col min="2" max="3" width="10" customWidth="1"/>
    <col min="4" max="4" width="11.7109375" customWidth="1"/>
    <col min="5" max="6" width="10.7109375" customWidth="1"/>
    <col min="7" max="18" width="9.140625" customWidth="1"/>
    <col min="19" max="16384" width="9.140625" hidden="1"/>
  </cols>
  <sheetData>
    <row r="1" spans="1:18" ht="19.5">
      <c r="A1" s="141" t="s">
        <v>827</v>
      </c>
      <c r="B1" s="21"/>
      <c r="C1" s="21"/>
      <c r="D1" s="21"/>
      <c r="E1" s="21"/>
      <c r="F1" s="21"/>
      <c r="G1" s="21"/>
      <c r="H1" s="21"/>
      <c r="I1" s="21"/>
      <c r="J1" s="21"/>
      <c r="K1" s="21"/>
      <c r="L1" s="21"/>
      <c r="M1" s="21"/>
      <c r="N1" s="30"/>
      <c r="O1" s="30"/>
      <c r="P1" s="30"/>
      <c r="Q1" s="30"/>
      <c r="R1" s="30"/>
    </row>
    <row r="2" spans="1:18">
      <c r="A2" s="21" t="s">
        <v>575</v>
      </c>
      <c r="B2" s="21"/>
      <c r="C2" s="21"/>
      <c r="D2" s="21"/>
      <c r="E2" s="21"/>
      <c r="F2" s="21"/>
      <c r="G2" s="21"/>
      <c r="H2" s="21"/>
      <c r="I2" s="21"/>
      <c r="J2" s="21"/>
      <c r="K2" s="21"/>
      <c r="L2" s="21"/>
      <c r="M2" s="21"/>
      <c r="N2" s="30"/>
      <c r="O2" s="30"/>
      <c r="P2" s="30"/>
      <c r="Q2" s="30"/>
      <c r="R2" s="30"/>
    </row>
    <row r="3" spans="1:18">
      <c r="A3" s="21" t="s">
        <v>580</v>
      </c>
      <c r="B3" s="21"/>
      <c r="C3" s="21"/>
      <c r="D3" s="21"/>
      <c r="E3" s="21"/>
      <c r="F3" s="21"/>
      <c r="G3" s="21"/>
      <c r="H3" s="21"/>
      <c r="I3" s="21"/>
      <c r="J3" s="21"/>
      <c r="K3" s="21"/>
      <c r="L3" s="21"/>
      <c r="M3" s="21"/>
      <c r="N3" s="30"/>
      <c r="O3" s="30"/>
      <c r="P3" s="30"/>
      <c r="Q3" s="30"/>
      <c r="R3" s="30"/>
    </row>
    <row r="4" spans="1:18">
      <c r="A4" s="21" t="s">
        <v>577</v>
      </c>
      <c r="B4" s="21"/>
      <c r="C4" s="21"/>
      <c r="D4" s="21"/>
      <c r="E4" s="21"/>
      <c r="F4" s="21"/>
      <c r="G4" s="21"/>
      <c r="H4" s="21"/>
      <c r="I4" s="21"/>
      <c r="J4" s="21"/>
      <c r="K4" s="21"/>
      <c r="L4" s="21"/>
      <c r="M4" s="21"/>
      <c r="N4" s="30"/>
      <c r="O4" s="30"/>
      <c r="P4" s="30"/>
      <c r="Q4" s="30"/>
      <c r="R4" s="30"/>
    </row>
    <row r="5" spans="1:18">
      <c r="A5" s="21"/>
      <c r="B5" s="21"/>
      <c r="C5" s="21"/>
      <c r="D5" s="21"/>
      <c r="E5" s="21"/>
      <c r="F5" s="21"/>
      <c r="G5" s="21"/>
      <c r="H5" s="21"/>
      <c r="I5" s="21"/>
      <c r="J5" s="21"/>
      <c r="K5" s="21"/>
      <c r="L5" s="21"/>
      <c r="M5" s="21"/>
      <c r="N5" s="30"/>
      <c r="O5" s="30"/>
      <c r="P5" s="30"/>
      <c r="Q5" s="30"/>
      <c r="R5" s="30"/>
    </row>
    <row r="6" spans="1:18" ht="17.25">
      <c r="A6" s="123" t="s">
        <v>829</v>
      </c>
      <c r="B6" s="80"/>
      <c r="C6" s="80"/>
      <c r="D6" s="80"/>
      <c r="E6" s="80"/>
      <c r="F6" s="80"/>
      <c r="G6" s="80"/>
      <c r="H6" s="376"/>
      <c r="I6" s="376"/>
      <c r="J6" s="376"/>
      <c r="K6" s="376"/>
      <c r="L6" s="376"/>
      <c r="M6" s="376"/>
      <c r="N6" s="30"/>
      <c r="O6" s="30"/>
      <c r="P6" s="30"/>
      <c r="Q6" s="30"/>
      <c r="R6" s="30"/>
    </row>
    <row r="7" spans="1:18" ht="60">
      <c r="A7" s="125" t="s">
        <v>228</v>
      </c>
      <c r="B7" s="26" t="s">
        <v>213</v>
      </c>
      <c r="C7" s="26" t="s">
        <v>214</v>
      </c>
      <c r="D7" s="26" t="s">
        <v>215</v>
      </c>
      <c r="E7" s="26" t="s">
        <v>216</v>
      </c>
      <c r="F7" s="377" t="s">
        <v>217</v>
      </c>
      <c r="G7" s="41" t="s">
        <v>581</v>
      </c>
      <c r="H7" s="21"/>
      <c r="I7" s="21"/>
      <c r="J7" s="21"/>
      <c r="K7" s="78"/>
      <c r="L7" s="78"/>
      <c r="M7" s="78"/>
      <c r="N7" s="30"/>
      <c r="O7" s="30"/>
      <c r="P7" s="30"/>
      <c r="Q7" s="30"/>
      <c r="R7" s="30"/>
    </row>
    <row r="8" spans="1:18">
      <c r="A8" s="28" t="s">
        <v>230</v>
      </c>
      <c r="B8" s="29">
        <v>27030</v>
      </c>
      <c r="C8" s="29">
        <v>27365</v>
      </c>
      <c r="D8" s="29">
        <v>28346</v>
      </c>
      <c r="E8" s="29">
        <v>29219</v>
      </c>
      <c r="F8" s="93">
        <v>29897</v>
      </c>
      <c r="G8" s="119">
        <v>0.10606733259341472</v>
      </c>
      <c r="H8" s="21"/>
      <c r="I8" s="21"/>
      <c r="J8" s="21"/>
      <c r="K8" s="78"/>
      <c r="L8" s="78"/>
      <c r="M8" s="78"/>
      <c r="N8" s="30"/>
      <c r="O8" s="30"/>
      <c r="P8" s="30"/>
      <c r="Q8" s="30"/>
      <c r="R8" s="30"/>
    </row>
    <row r="9" spans="1:18">
      <c r="A9" s="28" t="s">
        <v>231</v>
      </c>
      <c r="B9" s="29">
        <v>30530</v>
      </c>
      <c r="C9" s="29">
        <v>30803</v>
      </c>
      <c r="D9" s="29">
        <v>32346</v>
      </c>
      <c r="E9" s="29">
        <v>33104</v>
      </c>
      <c r="F9" s="93">
        <v>33842</v>
      </c>
      <c r="G9" s="119">
        <v>0.10848345889289224</v>
      </c>
      <c r="H9" s="21"/>
      <c r="I9" s="21"/>
      <c r="J9" s="21"/>
      <c r="K9" s="78"/>
      <c r="L9" s="78"/>
      <c r="M9" s="78"/>
      <c r="N9" s="30"/>
      <c r="O9" s="30"/>
      <c r="P9" s="30"/>
      <c r="Q9" s="30"/>
      <c r="R9" s="30"/>
    </row>
    <row r="10" spans="1:18">
      <c r="A10" s="28" t="s">
        <v>232</v>
      </c>
      <c r="B10" s="29">
        <v>38545</v>
      </c>
      <c r="C10" s="29">
        <v>38578</v>
      </c>
      <c r="D10" s="29">
        <v>40360</v>
      </c>
      <c r="E10" s="29">
        <v>41641</v>
      </c>
      <c r="F10" s="93">
        <v>42126</v>
      </c>
      <c r="G10" s="119">
        <v>9.290439745751719E-2</v>
      </c>
      <c r="H10" s="21"/>
      <c r="I10" s="21"/>
      <c r="J10" s="21"/>
      <c r="K10" s="78"/>
      <c r="L10" s="78"/>
      <c r="M10" s="78"/>
      <c r="N10" s="30"/>
      <c r="O10" s="30"/>
      <c r="P10" s="30"/>
      <c r="Q10" s="30"/>
      <c r="R10" s="30"/>
    </row>
    <row r="11" spans="1:18">
      <c r="A11" s="28" t="s">
        <v>219</v>
      </c>
      <c r="B11" s="29">
        <v>72968</v>
      </c>
      <c r="C11" s="29">
        <v>72423</v>
      </c>
      <c r="D11" s="29">
        <v>75496</v>
      </c>
      <c r="E11" s="97">
        <v>77465</v>
      </c>
      <c r="F11" s="93">
        <v>78980</v>
      </c>
      <c r="G11" s="119">
        <v>8.2392281548075874E-2</v>
      </c>
      <c r="H11" s="21"/>
      <c r="I11" s="21"/>
      <c r="J11" s="21"/>
      <c r="K11" s="78"/>
      <c r="L11" s="78"/>
      <c r="M11" s="78"/>
      <c r="N11" s="30"/>
      <c r="O11" s="30"/>
      <c r="P11" s="30"/>
      <c r="Q11" s="30"/>
      <c r="R11" s="30"/>
    </row>
    <row r="12" spans="1:18">
      <c r="A12" s="28" t="s">
        <v>233</v>
      </c>
      <c r="B12" s="29">
        <v>26984</v>
      </c>
      <c r="C12" s="29">
        <v>26616</v>
      </c>
      <c r="D12" s="29">
        <v>27762</v>
      </c>
      <c r="E12" s="29">
        <v>28589</v>
      </c>
      <c r="F12" s="93">
        <v>29009</v>
      </c>
      <c r="G12" s="119">
        <v>7.504447079750963E-2</v>
      </c>
      <c r="H12" s="21"/>
      <c r="I12" s="21"/>
      <c r="J12" s="21"/>
      <c r="K12" s="78"/>
      <c r="L12" s="78"/>
      <c r="M12" s="78"/>
      <c r="N12" s="30"/>
      <c r="O12" s="30"/>
      <c r="P12" s="30"/>
      <c r="Q12" s="30"/>
      <c r="R12" s="30"/>
    </row>
    <row r="13" spans="1:18">
      <c r="A13" s="28" t="s">
        <v>234</v>
      </c>
      <c r="B13" s="29">
        <v>32423</v>
      </c>
      <c r="C13" s="29">
        <v>32488</v>
      </c>
      <c r="D13" s="29">
        <v>34069</v>
      </c>
      <c r="E13" s="29">
        <v>35434</v>
      </c>
      <c r="F13" s="93">
        <v>36525</v>
      </c>
      <c r="G13" s="119">
        <v>0.12651512814977023</v>
      </c>
      <c r="H13" s="21"/>
      <c r="I13" s="21"/>
      <c r="J13" s="21"/>
      <c r="K13" s="78"/>
      <c r="L13" s="78"/>
      <c r="M13" s="78"/>
      <c r="N13" s="30"/>
      <c r="O13" s="30"/>
      <c r="P13" s="30"/>
      <c r="Q13" s="30"/>
      <c r="R13" s="30"/>
    </row>
    <row r="14" spans="1:18">
      <c r="A14" s="28" t="s">
        <v>235</v>
      </c>
      <c r="B14" s="29">
        <v>19485</v>
      </c>
      <c r="C14" s="29">
        <v>19537</v>
      </c>
      <c r="D14" s="29">
        <v>20690</v>
      </c>
      <c r="E14" s="29">
        <v>21289</v>
      </c>
      <c r="F14" s="93">
        <v>21617</v>
      </c>
      <c r="G14" s="119">
        <v>0.10941750064151912</v>
      </c>
      <c r="H14" s="21"/>
      <c r="I14" s="21"/>
      <c r="J14" s="21"/>
      <c r="K14" s="78"/>
      <c r="L14" s="78"/>
      <c r="M14" s="78"/>
      <c r="N14" s="30"/>
      <c r="O14" s="30"/>
      <c r="P14" s="30"/>
      <c r="Q14" s="30"/>
      <c r="R14" s="30"/>
    </row>
    <row r="15" spans="1:18">
      <c r="A15" s="28" t="s">
        <v>236</v>
      </c>
      <c r="B15" s="29">
        <v>25068</v>
      </c>
      <c r="C15" s="29">
        <v>25215</v>
      </c>
      <c r="D15" s="29">
        <v>26468</v>
      </c>
      <c r="E15" s="29">
        <v>26984</v>
      </c>
      <c r="F15" s="93">
        <v>27779</v>
      </c>
      <c r="G15" s="119">
        <v>0.10814584330620712</v>
      </c>
      <c r="H15" s="21"/>
      <c r="I15" s="21"/>
      <c r="J15" s="21"/>
      <c r="K15" s="78"/>
      <c r="L15" s="78"/>
      <c r="M15" s="78"/>
      <c r="N15" s="30"/>
      <c r="O15" s="30"/>
      <c r="P15" s="30"/>
      <c r="Q15" s="30"/>
      <c r="R15" s="30"/>
    </row>
    <row r="16" spans="1:18">
      <c r="A16" s="28" t="s">
        <v>237</v>
      </c>
      <c r="B16" s="29">
        <v>26746</v>
      </c>
      <c r="C16" s="29">
        <v>26953</v>
      </c>
      <c r="D16" s="29">
        <v>28252</v>
      </c>
      <c r="E16" s="29">
        <v>29189</v>
      </c>
      <c r="F16" s="93">
        <v>29697</v>
      </c>
      <c r="G16" s="119">
        <v>0.11033425558962087</v>
      </c>
      <c r="H16" s="21"/>
      <c r="I16" s="21"/>
      <c r="J16" s="21"/>
      <c r="K16" s="78"/>
      <c r="L16" s="78"/>
      <c r="M16" s="78"/>
      <c r="N16" s="30"/>
      <c r="O16" s="30"/>
      <c r="P16" s="30"/>
      <c r="Q16" s="30"/>
      <c r="R16" s="30"/>
    </row>
    <row r="17" spans="1:18">
      <c r="A17" s="28" t="s">
        <v>238</v>
      </c>
      <c r="B17" s="29">
        <v>23336</v>
      </c>
      <c r="C17" s="29">
        <v>23239</v>
      </c>
      <c r="D17" s="29">
        <v>24177</v>
      </c>
      <c r="E17" s="29">
        <v>24729</v>
      </c>
      <c r="F17" s="93">
        <v>25278</v>
      </c>
      <c r="G17" s="119">
        <v>8.3219060678779572E-2</v>
      </c>
      <c r="H17" s="21"/>
      <c r="I17" s="21"/>
      <c r="J17" s="21"/>
      <c r="K17" s="78"/>
      <c r="L17" s="78"/>
      <c r="M17" s="78"/>
      <c r="N17" s="30"/>
      <c r="O17" s="30"/>
      <c r="P17" s="30"/>
      <c r="Q17" s="30"/>
      <c r="R17" s="30"/>
    </row>
    <row r="18" spans="1:18">
      <c r="A18" s="28" t="s">
        <v>239</v>
      </c>
      <c r="B18" s="29">
        <v>31836</v>
      </c>
      <c r="C18" s="29">
        <v>32008</v>
      </c>
      <c r="D18" s="29">
        <v>33302</v>
      </c>
      <c r="E18" s="29">
        <v>34183</v>
      </c>
      <c r="F18" s="93">
        <v>34800</v>
      </c>
      <c r="G18" s="119">
        <v>9.310214851111949E-2</v>
      </c>
      <c r="H18" s="21"/>
      <c r="I18" s="21"/>
      <c r="J18" s="21"/>
      <c r="K18" s="78"/>
      <c r="L18" s="78"/>
      <c r="M18" s="78"/>
      <c r="N18" s="30"/>
      <c r="O18" s="30"/>
      <c r="P18" s="30"/>
      <c r="Q18" s="30"/>
      <c r="R18" s="30"/>
    </row>
    <row r="19" spans="1:18">
      <c r="A19" s="28" t="s">
        <v>710</v>
      </c>
      <c r="B19" s="29">
        <v>1706</v>
      </c>
      <c r="C19" s="29">
        <v>1897</v>
      </c>
      <c r="D19" s="29">
        <v>866</v>
      </c>
      <c r="E19" s="29">
        <f>382+80</f>
        <v>462</v>
      </c>
      <c r="F19" s="93">
        <v>642</v>
      </c>
      <c r="G19" s="119">
        <v>-0.62368112543962484</v>
      </c>
      <c r="H19" s="21"/>
      <c r="I19" s="21"/>
      <c r="J19" s="21"/>
      <c r="K19" s="78"/>
      <c r="L19" s="78"/>
      <c r="M19" s="78"/>
      <c r="N19" s="30"/>
      <c r="O19" s="30"/>
      <c r="P19" s="30"/>
      <c r="Q19" s="30"/>
      <c r="R19" s="30"/>
    </row>
    <row r="20" spans="1:18">
      <c r="A20" s="66" t="s">
        <v>224</v>
      </c>
      <c r="B20" s="114">
        <v>356657</v>
      </c>
      <c r="C20" s="33">
        <v>357122</v>
      </c>
      <c r="D20" s="33">
        <v>372134</v>
      </c>
      <c r="E20" s="33">
        <v>382288</v>
      </c>
      <c r="F20" s="378">
        <v>390192</v>
      </c>
      <c r="G20" s="119">
        <v>9.4025912851843654E-2</v>
      </c>
      <c r="H20" s="21"/>
      <c r="I20" s="21"/>
      <c r="J20" s="21"/>
      <c r="K20" s="78"/>
      <c r="L20" s="78"/>
      <c r="M20" s="78"/>
      <c r="N20" s="30"/>
      <c r="O20" s="30"/>
      <c r="P20" s="30"/>
      <c r="Q20" s="30"/>
      <c r="R20" s="30"/>
    </row>
    <row r="21" spans="1:18">
      <c r="A21" s="21"/>
      <c r="B21" s="21"/>
      <c r="C21" s="21"/>
      <c r="D21" s="21"/>
      <c r="E21" s="21"/>
      <c r="F21" s="21"/>
      <c r="G21" s="21"/>
      <c r="H21" s="78"/>
      <c r="I21" s="78"/>
      <c r="J21" s="78"/>
      <c r="K21" s="78"/>
      <c r="L21" s="78"/>
      <c r="M21" s="78"/>
      <c r="N21" s="30"/>
      <c r="O21" s="30"/>
      <c r="P21" s="30"/>
      <c r="Q21" s="30"/>
      <c r="R21" s="30"/>
    </row>
    <row r="22" spans="1:18" ht="17.25">
      <c r="A22" s="184" t="s">
        <v>828</v>
      </c>
      <c r="B22" s="104"/>
      <c r="C22" s="104"/>
      <c r="D22" s="104"/>
      <c r="E22" s="104"/>
      <c r="F22" s="104"/>
      <c r="G22" s="104"/>
      <c r="H22" s="173"/>
      <c r="I22" s="173"/>
      <c r="J22" s="173"/>
      <c r="K22" s="173"/>
      <c r="L22" s="173"/>
      <c r="M22" s="173"/>
      <c r="N22" s="30"/>
      <c r="O22" s="30"/>
      <c r="P22" s="30"/>
      <c r="Q22" s="30"/>
      <c r="R22" s="30"/>
    </row>
    <row r="23" spans="1:18" ht="60">
      <c r="A23" s="125" t="s">
        <v>228</v>
      </c>
      <c r="B23" s="26" t="s">
        <v>213</v>
      </c>
      <c r="C23" s="26" t="s">
        <v>214</v>
      </c>
      <c r="D23" s="41" t="s">
        <v>700</v>
      </c>
      <c r="E23" s="41" t="s">
        <v>760</v>
      </c>
      <c r="F23" s="358" t="s">
        <v>761</v>
      </c>
      <c r="G23" s="41" t="s">
        <v>581</v>
      </c>
      <c r="H23" s="21"/>
      <c r="I23" s="21"/>
      <c r="J23" s="21"/>
      <c r="K23" s="78"/>
      <c r="L23" s="78"/>
      <c r="M23" s="78"/>
      <c r="N23" s="30"/>
      <c r="O23" s="30"/>
      <c r="P23" s="30"/>
      <c r="Q23" s="30"/>
      <c r="R23" s="30"/>
    </row>
    <row r="24" spans="1:18">
      <c r="A24" s="28" t="s">
        <v>230</v>
      </c>
      <c r="B24" s="117">
        <v>0.188357118965325</v>
      </c>
      <c r="C24" s="117">
        <v>0.19035727204429728</v>
      </c>
      <c r="D24" s="117">
        <v>0.19434769492362119</v>
      </c>
      <c r="E24" s="117">
        <v>0.20033321449140223</v>
      </c>
      <c r="F24" s="122">
        <v>0.20498</v>
      </c>
      <c r="G24" s="119">
        <v>8.8251939326674064E-2</v>
      </c>
      <c r="H24" s="21"/>
      <c r="I24" s="369"/>
      <c r="J24" s="369"/>
      <c r="K24" s="78"/>
      <c r="L24" s="78"/>
      <c r="M24" s="78"/>
      <c r="N24" s="30"/>
      <c r="O24" s="30"/>
      <c r="P24" s="30"/>
      <c r="Q24" s="30"/>
      <c r="R24" s="30"/>
    </row>
    <row r="25" spans="1:18">
      <c r="A25" s="28" t="s">
        <v>231</v>
      </c>
      <c r="B25" s="117">
        <v>0.18877724532385221</v>
      </c>
      <c r="C25" s="117">
        <v>0.19007626993138174</v>
      </c>
      <c r="D25" s="117">
        <v>0.19743998242048014</v>
      </c>
      <c r="E25" s="117">
        <v>0.20206681438346549</v>
      </c>
      <c r="F25" s="122">
        <v>0.20657</v>
      </c>
      <c r="G25" s="119">
        <v>9.4252644939403954E-2</v>
      </c>
      <c r="H25" s="21"/>
      <c r="I25" s="369"/>
      <c r="J25" s="369"/>
      <c r="K25" s="78"/>
      <c r="L25" s="78"/>
      <c r="M25" s="78"/>
      <c r="N25" s="30"/>
      <c r="O25" s="30"/>
      <c r="P25" s="30"/>
      <c r="Q25" s="30"/>
      <c r="R25" s="30"/>
    </row>
    <row r="26" spans="1:18">
      <c r="A26" s="28" t="s">
        <v>232</v>
      </c>
      <c r="B26" s="117">
        <v>0.17827987326842579</v>
      </c>
      <c r="C26" s="117">
        <v>0.17758893717316049</v>
      </c>
      <c r="D26" s="117">
        <v>0.18418542671601401</v>
      </c>
      <c r="E26" s="117">
        <v>0.19003135168190136</v>
      </c>
      <c r="F26" s="122">
        <v>0.19223999999999999</v>
      </c>
      <c r="G26" s="119">
        <v>7.8304558308470662E-2</v>
      </c>
      <c r="H26" s="21"/>
      <c r="I26" s="369"/>
      <c r="J26" s="369"/>
      <c r="K26" s="78"/>
      <c r="L26" s="78"/>
      <c r="M26" s="78"/>
      <c r="N26" s="30"/>
      <c r="O26" s="30"/>
      <c r="P26" s="30"/>
      <c r="Q26" s="30"/>
      <c r="R26" s="30"/>
    </row>
    <row r="27" spans="1:18">
      <c r="A27" s="28" t="s">
        <v>219</v>
      </c>
      <c r="B27" s="117">
        <v>0.21239906619860163</v>
      </c>
      <c r="C27" s="117">
        <v>0.21141697804764129</v>
      </c>
      <c r="D27" s="117">
        <v>0.21883405992023003</v>
      </c>
      <c r="E27" s="117">
        <v>0.22454143864205547</v>
      </c>
      <c r="F27" s="122">
        <v>0.22892999999999999</v>
      </c>
      <c r="G27" s="119">
        <v>7.7829597357745806E-2</v>
      </c>
      <c r="H27" s="21"/>
      <c r="I27" s="369"/>
      <c r="J27" s="369"/>
      <c r="K27" s="78"/>
      <c r="L27" s="78"/>
      <c r="M27" s="78"/>
      <c r="N27" s="30"/>
      <c r="O27" s="30"/>
      <c r="P27" s="30"/>
      <c r="Q27" s="30"/>
      <c r="R27" s="30"/>
    </row>
    <row r="28" spans="1:18">
      <c r="A28" s="28" t="s">
        <v>233</v>
      </c>
      <c r="B28" s="117">
        <v>0.18630469904306882</v>
      </c>
      <c r="C28" s="117">
        <v>0.18363080659293654</v>
      </c>
      <c r="D28" s="117">
        <v>0.1959707476846623</v>
      </c>
      <c r="E28" s="117">
        <v>0.2018085046306754</v>
      </c>
      <c r="F28" s="122">
        <v>0.20477000000000001</v>
      </c>
      <c r="G28" s="119">
        <v>9.9113447227986942E-2</v>
      </c>
      <c r="H28" s="21"/>
      <c r="I28" s="369"/>
      <c r="J28" s="369"/>
      <c r="K28" s="78"/>
      <c r="L28" s="78"/>
      <c r="M28" s="78"/>
      <c r="N28" s="30"/>
      <c r="O28" s="30"/>
      <c r="P28" s="30"/>
      <c r="Q28" s="30"/>
      <c r="R28" s="30"/>
    </row>
    <row r="29" spans="1:18">
      <c r="A29" s="28" t="s">
        <v>234</v>
      </c>
      <c r="B29" s="117">
        <v>0.21431876470743766</v>
      </c>
      <c r="C29" s="117">
        <v>0.21499712128331205</v>
      </c>
      <c r="D29" s="117">
        <v>0.22587082488033203</v>
      </c>
      <c r="E29" s="117">
        <v>0.23492050863863584</v>
      </c>
      <c r="F29" s="122">
        <v>0.24215</v>
      </c>
      <c r="G29" s="119">
        <v>0.12985906917928636</v>
      </c>
      <c r="H29" s="21"/>
      <c r="I29" s="369"/>
      <c r="J29" s="369"/>
      <c r="K29" s="78"/>
      <c r="L29" s="78"/>
      <c r="M29" s="78"/>
      <c r="N29" s="30"/>
      <c r="O29" s="30"/>
      <c r="P29" s="30"/>
      <c r="Q29" s="30"/>
      <c r="R29" s="30"/>
    </row>
    <row r="30" spans="1:18">
      <c r="A30" s="28" t="s">
        <v>235</v>
      </c>
      <c r="B30" s="117">
        <v>0.16597528045861479</v>
      </c>
      <c r="C30" s="117">
        <v>0.16650331949853839</v>
      </c>
      <c r="D30" s="117">
        <v>0.17694952363033029</v>
      </c>
      <c r="E30" s="117">
        <v>0.18207242187366368</v>
      </c>
      <c r="F30" s="122">
        <v>0.18487999999999999</v>
      </c>
      <c r="G30" s="119">
        <v>0.11390081395945591</v>
      </c>
      <c r="H30" s="21"/>
      <c r="I30" s="369"/>
      <c r="J30" s="369"/>
      <c r="K30" s="78"/>
      <c r="L30" s="78"/>
      <c r="M30" s="78"/>
      <c r="N30" s="30"/>
      <c r="O30" s="30"/>
      <c r="P30" s="30"/>
      <c r="Q30" s="30"/>
      <c r="R30" s="30"/>
    </row>
    <row r="31" spans="1:18">
      <c r="A31" s="28" t="s">
        <v>236</v>
      </c>
      <c r="B31" s="117">
        <v>0.17169627813317626</v>
      </c>
      <c r="C31" s="117">
        <v>0.17217245240761478</v>
      </c>
      <c r="D31" s="117">
        <v>0.17731389677903425</v>
      </c>
      <c r="E31" s="117">
        <v>0.18077067366954286</v>
      </c>
      <c r="F31" s="122">
        <v>0.18609999999999999</v>
      </c>
      <c r="G31" s="119">
        <v>8.3890705281633893E-2</v>
      </c>
      <c r="H31" s="21"/>
      <c r="I31" s="369"/>
      <c r="J31" s="369"/>
      <c r="K31" s="78"/>
      <c r="L31" s="78"/>
      <c r="M31" s="78"/>
      <c r="N31" s="30"/>
      <c r="O31" s="30"/>
      <c r="P31" s="30"/>
      <c r="Q31" s="30"/>
      <c r="R31" s="30"/>
    </row>
    <row r="32" spans="1:18">
      <c r="A32" s="28" t="s">
        <v>237</v>
      </c>
      <c r="B32" s="117">
        <v>0.19203871505090683</v>
      </c>
      <c r="C32" s="117">
        <v>0.19329044842695581</v>
      </c>
      <c r="D32" s="117">
        <v>0.2030662631983727</v>
      </c>
      <c r="E32" s="117">
        <v>0.20980111696507509</v>
      </c>
      <c r="F32" s="122">
        <v>0.21345</v>
      </c>
      <c r="G32" s="119">
        <v>0.11149462723397899</v>
      </c>
      <c r="H32" s="21"/>
      <c r="I32" s="369"/>
      <c r="J32" s="369"/>
      <c r="K32" s="78"/>
      <c r="L32" s="78"/>
      <c r="M32" s="78"/>
      <c r="N32" s="30"/>
      <c r="O32" s="30"/>
      <c r="P32" s="30"/>
      <c r="Q32" s="30"/>
      <c r="R32" s="30"/>
    </row>
    <row r="33" spans="1:18">
      <c r="A33" s="28" t="s">
        <v>238</v>
      </c>
      <c r="B33" s="117">
        <v>0.15711515673812346</v>
      </c>
      <c r="C33" s="117">
        <v>0.15601565594516392</v>
      </c>
      <c r="D33" s="117">
        <v>0.16053998061063227</v>
      </c>
      <c r="E33" s="117">
        <v>0.16420536793317309</v>
      </c>
      <c r="F33" s="122">
        <v>0.16785</v>
      </c>
      <c r="G33" s="119">
        <v>6.8324682893383573E-2</v>
      </c>
      <c r="H33" s="21"/>
      <c r="I33" s="369"/>
      <c r="J33" s="369"/>
      <c r="K33" s="78"/>
      <c r="L33" s="78"/>
      <c r="M33" s="78"/>
      <c r="N33" s="30"/>
      <c r="O33" s="30"/>
      <c r="P33" s="30"/>
      <c r="Q33" s="30"/>
      <c r="R33" s="30"/>
    </row>
    <row r="34" spans="1:18">
      <c r="A34" s="28" t="s">
        <v>239</v>
      </c>
      <c r="B34" s="117">
        <v>0.17553261876405982</v>
      </c>
      <c r="C34" s="117">
        <v>0.17618856271570824</v>
      </c>
      <c r="D34" s="117">
        <v>0.18263182428912228</v>
      </c>
      <c r="E34" s="117">
        <v>0.18746332501576682</v>
      </c>
      <c r="F34" s="122">
        <v>0.19084999999999999</v>
      </c>
      <c r="G34" s="119">
        <v>8.7262306822465052E-2</v>
      </c>
      <c r="H34" s="21"/>
      <c r="I34" s="369"/>
      <c r="J34" s="369"/>
      <c r="K34" s="78"/>
      <c r="L34" s="78"/>
      <c r="M34" s="78"/>
      <c r="N34" s="30"/>
      <c r="O34" s="30"/>
      <c r="P34" s="30"/>
      <c r="Q34" s="30"/>
      <c r="R34" s="30"/>
    </row>
    <row r="35" spans="1:18">
      <c r="A35" s="66" t="s">
        <v>224</v>
      </c>
      <c r="B35" s="118">
        <v>0.18834198409752084</v>
      </c>
      <c r="C35" s="119">
        <v>0.18840417618477348</v>
      </c>
      <c r="D35" s="119">
        <v>0.19539065108864812</v>
      </c>
      <c r="E35" s="119">
        <v>0.20072205502151674</v>
      </c>
      <c r="F35" s="69">
        <v>0.20487208620975719</v>
      </c>
      <c r="G35" s="119">
        <v>8.7766422295292884E-2</v>
      </c>
      <c r="H35" s="21"/>
      <c r="I35" s="369"/>
      <c r="J35" s="369"/>
      <c r="K35" s="78"/>
      <c r="L35" s="78"/>
      <c r="M35" s="78"/>
      <c r="N35" s="30"/>
      <c r="O35" s="30"/>
      <c r="P35" s="30"/>
      <c r="Q35" s="30"/>
      <c r="R35" s="30"/>
    </row>
    <row r="36" spans="1:18">
      <c r="A36" s="21"/>
      <c r="B36" s="21"/>
      <c r="C36" s="21"/>
      <c r="D36" s="21"/>
      <c r="E36" s="21"/>
      <c r="F36" s="21"/>
      <c r="G36" s="21"/>
      <c r="H36" s="21"/>
      <c r="I36" s="21"/>
      <c r="J36" s="21"/>
      <c r="K36" s="21"/>
      <c r="L36" s="21"/>
      <c r="M36" s="21"/>
      <c r="N36" s="30"/>
      <c r="O36" s="30"/>
      <c r="P36" s="30"/>
      <c r="Q36" s="30"/>
      <c r="R36" s="30"/>
    </row>
    <row r="37" spans="1:18">
      <c r="A37" s="13" t="s">
        <v>226</v>
      </c>
      <c r="B37" s="21"/>
      <c r="C37" s="21"/>
      <c r="D37" s="21"/>
      <c r="E37" s="21"/>
      <c r="F37" s="21"/>
      <c r="G37" s="21"/>
      <c r="H37" s="21"/>
      <c r="I37" s="21"/>
      <c r="J37" s="21"/>
      <c r="K37" s="21"/>
      <c r="L37" s="21"/>
      <c r="M37" s="21"/>
      <c r="N37" s="30"/>
      <c r="O37" s="30"/>
      <c r="P37" s="30"/>
      <c r="Q37" s="30"/>
      <c r="R37" s="30"/>
    </row>
    <row r="38" spans="1:18">
      <c r="A38" s="18" t="s">
        <v>203</v>
      </c>
      <c r="B38" s="21"/>
      <c r="C38" s="21"/>
      <c r="D38" s="21"/>
      <c r="E38" s="21"/>
      <c r="F38" s="21"/>
      <c r="G38" s="21"/>
      <c r="H38" s="21"/>
      <c r="I38" s="21"/>
      <c r="J38" s="21"/>
      <c r="K38" s="21"/>
      <c r="L38" s="21"/>
      <c r="M38" s="21"/>
      <c r="N38" s="30"/>
      <c r="O38" s="30"/>
      <c r="P38" s="30"/>
      <c r="Q38" s="30"/>
      <c r="R38" s="30"/>
    </row>
  </sheetData>
  <hyperlinks>
    <hyperlink ref="A37" location="'Table List'!A1" display="Back to Table List" xr:uid="{CDC270C5-70AB-4D7D-9D15-5B813F0A03EA}"/>
    <hyperlink ref="A38" location="notes!A1" display="Notes" xr:uid="{06CACC7A-85E0-4332-B58F-839D7B3BF070}"/>
  </hyperlinks>
  <pageMargins left="0.7" right="0.7" top="0.75" bottom="0.75" header="0.3" footer="0.3"/>
  <tableParts count="2">
    <tablePart r:id="rId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EF93E-BCF0-4D31-A5A0-7FCD7938351E}">
  <dimension ref="A1:T31"/>
  <sheetViews>
    <sheetView workbookViewId="0"/>
  </sheetViews>
  <sheetFormatPr defaultColWidth="0" defaultRowHeight="15" zeroHeight="1"/>
  <cols>
    <col min="1" max="1" width="26.85546875" customWidth="1"/>
    <col min="2" max="16" width="10.28515625" customWidth="1"/>
    <col min="17" max="20" width="9.140625" customWidth="1"/>
    <col min="21" max="16384" width="9.140625" hidden="1"/>
  </cols>
  <sheetData>
    <row r="1" spans="1:20" ht="19.5">
      <c r="A1" s="141" t="s">
        <v>830</v>
      </c>
      <c r="B1" s="21"/>
      <c r="C1" s="21"/>
      <c r="D1" s="21"/>
      <c r="E1" s="21"/>
      <c r="F1" s="21"/>
      <c r="G1" s="21"/>
      <c r="H1" s="21"/>
      <c r="I1" s="21"/>
      <c r="J1" s="21"/>
      <c r="K1" s="21"/>
      <c r="L1" s="21"/>
      <c r="M1" s="21"/>
      <c r="N1" s="21"/>
      <c r="O1" s="21"/>
      <c r="P1" s="21"/>
      <c r="Q1" s="21"/>
      <c r="R1" s="21"/>
      <c r="S1" s="21"/>
      <c r="T1" s="21"/>
    </row>
    <row r="2" spans="1:20">
      <c r="A2" s="21" t="s">
        <v>575</v>
      </c>
      <c r="B2" s="21"/>
      <c r="C2" s="21"/>
      <c r="D2" s="21"/>
      <c r="E2" s="21"/>
      <c r="F2" s="21"/>
      <c r="G2" s="21"/>
      <c r="H2" s="21"/>
      <c r="I2" s="21"/>
      <c r="J2" s="21"/>
      <c r="K2" s="21"/>
      <c r="L2" s="21"/>
      <c r="M2" s="21"/>
      <c r="N2" s="21"/>
      <c r="O2" s="21"/>
      <c r="P2" s="21"/>
      <c r="Q2" s="21"/>
      <c r="R2" s="21"/>
      <c r="S2" s="21"/>
      <c r="T2" s="21"/>
    </row>
    <row r="3" spans="1:20">
      <c r="A3" s="21" t="s">
        <v>580</v>
      </c>
      <c r="B3" s="21"/>
      <c r="C3" s="21"/>
      <c r="D3" s="21"/>
      <c r="E3" s="21"/>
      <c r="F3" s="21"/>
      <c r="G3" s="21"/>
      <c r="H3" s="21"/>
      <c r="I3" s="21"/>
      <c r="J3" s="21"/>
      <c r="K3" s="21"/>
      <c r="L3" s="21"/>
      <c r="M3" s="21"/>
      <c r="N3" s="21"/>
      <c r="O3" s="21"/>
      <c r="P3" s="21"/>
      <c r="Q3" s="21"/>
      <c r="R3" s="21"/>
      <c r="S3" s="21"/>
      <c r="T3" s="21"/>
    </row>
    <row r="4" spans="1:20">
      <c r="A4" s="21" t="s">
        <v>577</v>
      </c>
      <c r="B4" s="21"/>
      <c r="C4" s="21"/>
      <c r="D4" s="21"/>
      <c r="E4" s="21"/>
      <c r="F4" s="21"/>
      <c r="G4" s="21"/>
      <c r="H4" s="21"/>
      <c r="I4" s="21"/>
      <c r="J4" s="21"/>
      <c r="K4" s="21"/>
      <c r="L4" s="21"/>
      <c r="M4" s="21"/>
      <c r="N4" s="21"/>
      <c r="O4" s="21"/>
      <c r="P4" s="21"/>
      <c r="Q4" s="21"/>
      <c r="R4" s="21"/>
      <c r="S4" s="21"/>
      <c r="T4" s="21"/>
    </row>
    <row r="5" spans="1:20">
      <c r="A5" s="21"/>
      <c r="B5" s="21"/>
      <c r="C5" s="21"/>
      <c r="D5" s="21"/>
      <c r="E5" s="21"/>
      <c r="F5" s="21"/>
      <c r="G5" s="21"/>
      <c r="H5" s="21"/>
      <c r="I5" s="21"/>
      <c r="J5" s="21"/>
      <c r="K5" s="21"/>
      <c r="L5" s="21"/>
      <c r="M5" s="21"/>
      <c r="N5" s="21"/>
      <c r="O5" s="21"/>
      <c r="P5" s="21"/>
      <c r="Q5" s="21"/>
      <c r="R5" s="21"/>
      <c r="S5" s="21"/>
      <c r="T5" s="21"/>
    </row>
    <row r="6" spans="1:20" ht="17.25">
      <c r="A6" s="123" t="s">
        <v>831</v>
      </c>
      <c r="B6" s="123"/>
      <c r="C6" s="123"/>
      <c r="D6" s="123"/>
      <c r="E6" s="123"/>
      <c r="F6" s="123"/>
      <c r="G6" s="123"/>
      <c r="H6" s="123"/>
      <c r="I6" s="123"/>
      <c r="J6" s="123"/>
      <c r="K6" s="123"/>
      <c r="L6" s="123"/>
      <c r="M6" s="123"/>
      <c r="N6" s="123"/>
      <c r="O6" s="123"/>
      <c r="P6" s="123"/>
      <c r="Q6" s="123"/>
      <c r="R6" s="21"/>
      <c r="S6" s="21"/>
      <c r="T6" s="21"/>
    </row>
    <row r="7" spans="1:20" ht="75">
      <c r="A7" s="379" t="s">
        <v>582</v>
      </c>
      <c r="B7" s="380" t="s">
        <v>583</v>
      </c>
      <c r="C7" s="380" t="s">
        <v>584</v>
      </c>
      <c r="D7" s="381" t="s">
        <v>585</v>
      </c>
      <c r="E7" s="380" t="s">
        <v>586</v>
      </c>
      <c r="F7" s="380" t="s">
        <v>587</v>
      </c>
      <c r="G7" s="381" t="s">
        <v>588</v>
      </c>
      <c r="H7" s="380" t="s">
        <v>589</v>
      </c>
      <c r="I7" s="380" t="s">
        <v>590</v>
      </c>
      <c r="J7" s="381" t="s">
        <v>591</v>
      </c>
      <c r="K7" s="380" t="s">
        <v>592</v>
      </c>
      <c r="L7" s="380" t="s">
        <v>593</v>
      </c>
      <c r="M7" s="381" t="s">
        <v>594</v>
      </c>
      <c r="N7" s="380" t="s">
        <v>595</v>
      </c>
      <c r="O7" s="380" t="s">
        <v>596</v>
      </c>
      <c r="P7" s="380" t="s">
        <v>597</v>
      </c>
      <c r="Q7" s="382" t="s">
        <v>598</v>
      </c>
      <c r="R7" s="383" t="s">
        <v>599</v>
      </c>
      <c r="S7" s="383" t="s">
        <v>600</v>
      </c>
      <c r="T7" s="21"/>
    </row>
    <row r="8" spans="1:20">
      <c r="A8" s="28" t="s">
        <v>601</v>
      </c>
      <c r="B8" s="29">
        <v>1262</v>
      </c>
      <c r="C8" s="384">
        <v>1903</v>
      </c>
      <c r="D8" s="385">
        <v>3165</v>
      </c>
      <c r="E8" s="29">
        <v>1109</v>
      </c>
      <c r="F8" s="29">
        <v>1853</v>
      </c>
      <c r="G8" s="385">
        <v>2962</v>
      </c>
      <c r="H8" s="29">
        <v>1036</v>
      </c>
      <c r="I8" s="29">
        <v>1888</v>
      </c>
      <c r="J8" s="386">
        <v>2924</v>
      </c>
      <c r="K8" s="387">
        <v>1020</v>
      </c>
      <c r="L8" s="387">
        <v>1852</v>
      </c>
      <c r="M8" s="386">
        <v>2872</v>
      </c>
      <c r="N8" s="387">
        <v>929</v>
      </c>
      <c r="O8" s="387">
        <v>1800</v>
      </c>
      <c r="P8" s="387">
        <v>2729</v>
      </c>
      <c r="Q8" s="388">
        <v>-0.26386687797147385</v>
      </c>
      <c r="R8" s="389">
        <v>-5.4125065685759324E-2</v>
      </c>
      <c r="S8" s="389">
        <v>-0.13775671406003159</v>
      </c>
      <c r="T8" s="21"/>
    </row>
    <row r="9" spans="1:20">
      <c r="A9" s="28" t="s">
        <v>602</v>
      </c>
      <c r="B9" s="29">
        <v>8223</v>
      </c>
      <c r="C9" s="384">
        <v>13196</v>
      </c>
      <c r="D9" s="385">
        <v>21419</v>
      </c>
      <c r="E9" s="29">
        <v>7401</v>
      </c>
      <c r="F9" s="29">
        <v>13116</v>
      </c>
      <c r="G9" s="385">
        <v>20517</v>
      </c>
      <c r="H9" s="29">
        <v>7574</v>
      </c>
      <c r="I9" s="29">
        <v>13448</v>
      </c>
      <c r="J9" s="386">
        <v>21022</v>
      </c>
      <c r="K9" s="387">
        <v>7271</v>
      </c>
      <c r="L9" s="387">
        <v>13221</v>
      </c>
      <c r="M9" s="386">
        <v>20492</v>
      </c>
      <c r="N9" s="387">
        <v>6838</v>
      </c>
      <c r="O9" s="387">
        <v>12589</v>
      </c>
      <c r="P9" s="387">
        <v>19427</v>
      </c>
      <c r="Q9" s="388">
        <v>-0.16843001337711297</v>
      </c>
      <c r="R9" s="389">
        <v>-4.599878751136708E-2</v>
      </c>
      <c r="S9" s="389">
        <v>-9.3001540688174053E-2</v>
      </c>
      <c r="T9" s="21"/>
    </row>
    <row r="10" spans="1:20">
      <c r="A10" s="28" t="s">
        <v>603</v>
      </c>
      <c r="B10" s="29">
        <v>17240</v>
      </c>
      <c r="C10" s="384">
        <v>27534</v>
      </c>
      <c r="D10" s="385">
        <v>44774</v>
      </c>
      <c r="E10" s="29">
        <v>16738</v>
      </c>
      <c r="F10" s="29">
        <v>27688</v>
      </c>
      <c r="G10" s="385">
        <v>44426</v>
      </c>
      <c r="H10" s="29">
        <v>17346</v>
      </c>
      <c r="I10" s="29">
        <v>28825</v>
      </c>
      <c r="J10" s="386">
        <v>46171</v>
      </c>
      <c r="K10" s="387">
        <v>17691</v>
      </c>
      <c r="L10" s="387">
        <v>29079</v>
      </c>
      <c r="M10" s="386">
        <v>46770</v>
      </c>
      <c r="N10" s="387">
        <v>17894</v>
      </c>
      <c r="O10" s="387">
        <v>29296</v>
      </c>
      <c r="P10" s="387">
        <v>47190</v>
      </c>
      <c r="Q10" s="388">
        <v>3.793503480278422E-2</v>
      </c>
      <c r="R10" s="389">
        <v>6.3993607902956343E-2</v>
      </c>
      <c r="S10" s="389">
        <v>5.3959887434671908E-2</v>
      </c>
      <c r="T10" s="21"/>
    </row>
    <row r="11" spans="1:20">
      <c r="A11" s="28" t="s">
        <v>604</v>
      </c>
      <c r="B11" s="29">
        <v>20791</v>
      </c>
      <c r="C11" s="384">
        <v>35203</v>
      </c>
      <c r="D11" s="385">
        <v>55994</v>
      </c>
      <c r="E11" s="29">
        <v>20565</v>
      </c>
      <c r="F11" s="29">
        <v>35550</v>
      </c>
      <c r="G11" s="385">
        <v>56115</v>
      </c>
      <c r="H11" s="29">
        <v>21680</v>
      </c>
      <c r="I11" s="29">
        <v>37010</v>
      </c>
      <c r="J11" s="386">
        <v>58690</v>
      </c>
      <c r="K11" s="387">
        <v>22766</v>
      </c>
      <c r="L11" s="387">
        <v>38356</v>
      </c>
      <c r="M11" s="386">
        <v>61122</v>
      </c>
      <c r="N11" s="387">
        <v>23673</v>
      </c>
      <c r="O11" s="387">
        <v>39336</v>
      </c>
      <c r="P11" s="387">
        <v>63009</v>
      </c>
      <c r="Q11" s="388">
        <v>0.13861767110769083</v>
      </c>
      <c r="R11" s="389">
        <v>0.11740476663920689</v>
      </c>
      <c r="S11" s="389">
        <v>0.12528128013715756</v>
      </c>
      <c r="T11" s="21"/>
    </row>
    <row r="12" spans="1:20">
      <c r="A12" s="28" t="s">
        <v>571</v>
      </c>
      <c r="B12" s="29">
        <v>54368</v>
      </c>
      <c r="C12" s="384">
        <v>92164</v>
      </c>
      <c r="D12" s="385">
        <v>146532</v>
      </c>
      <c r="E12" s="29">
        <v>54144</v>
      </c>
      <c r="F12" s="29">
        <v>92259</v>
      </c>
      <c r="G12" s="385">
        <v>146403</v>
      </c>
      <c r="H12" s="29">
        <v>56091</v>
      </c>
      <c r="I12" s="29">
        <v>95535</v>
      </c>
      <c r="J12" s="386">
        <v>151626</v>
      </c>
      <c r="K12" s="387">
        <v>57469</v>
      </c>
      <c r="L12" s="387">
        <v>97313</v>
      </c>
      <c r="M12" s="386">
        <v>154782</v>
      </c>
      <c r="N12" s="387">
        <v>58922</v>
      </c>
      <c r="O12" s="387">
        <v>98526</v>
      </c>
      <c r="P12" s="387">
        <v>157448</v>
      </c>
      <c r="Q12" s="388">
        <v>8.3762507357268978E-2</v>
      </c>
      <c r="R12" s="389">
        <v>6.9029121999913193E-2</v>
      </c>
      <c r="S12" s="389">
        <v>7.4495673300030027E-2</v>
      </c>
      <c r="T12" s="21"/>
    </row>
    <row r="13" spans="1:20">
      <c r="A13" s="28" t="s">
        <v>572</v>
      </c>
      <c r="B13" s="29">
        <v>16909</v>
      </c>
      <c r="C13" s="384">
        <v>29239</v>
      </c>
      <c r="D13" s="385">
        <v>46148</v>
      </c>
      <c r="E13" s="29">
        <v>17332</v>
      </c>
      <c r="F13" s="29">
        <v>29586</v>
      </c>
      <c r="G13" s="385">
        <v>46918</v>
      </c>
      <c r="H13" s="29">
        <v>18488</v>
      </c>
      <c r="I13" s="29">
        <v>31181</v>
      </c>
      <c r="J13" s="386">
        <v>49669</v>
      </c>
      <c r="K13" s="387">
        <v>19530</v>
      </c>
      <c r="L13" s="387">
        <v>32490</v>
      </c>
      <c r="M13" s="386">
        <v>52020</v>
      </c>
      <c r="N13" s="387">
        <v>20561</v>
      </c>
      <c r="O13" s="387">
        <v>34007</v>
      </c>
      <c r="P13" s="387">
        <v>54568</v>
      </c>
      <c r="Q13" s="388">
        <v>0.2159796558046011</v>
      </c>
      <c r="R13" s="389">
        <v>0.16306987243065768</v>
      </c>
      <c r="S13" s="389">
        <v>0.18245644448296786</v>
      </c>
      <c r="T13" s="21"/>
    </row>
    <row r="14" spans="1:20">
      <c r="A14" s="28" t="s">
        <v>573</v>
      </c>
      <c r="B14" s="29">
        <v>9147</v>
      </c>
      <c r="C14" s="384">
        <v>18850</v>
      </c>
      <c r="D14" s="385">
        <v>27997</v>
      </c>
      <c r="E14" s="29">
        <v>9514</v>
      </c>
      <c r="F14" s="29">
        <v>19241</v>
      </c>
      <c r="G14" s="385">
        <v>28755</v>
      </c>
      <c r="H14" s="29">
        <v>10218</v>
      </c>
      <c r="I14" s="29">
        <v>20379</v>
      </c>
      <c r="J14" s="386">
        <v>30597</v>
      </c>
      <c r="K14" s="387">
        <v>10823</v>
      </c>
      <c r="L14" s="387">
        <v>21602</v>
      </c>
      <c r="M14" s="386">
        <v>32425</v>
      </c>
      <c r="N14" s="387">
        <v>11252</v>
      </c>
      <c r="O14" s="387">
        <v>22443</v>
      </c>
      <c r="P14" s="387">
        <v>33695</v>
      </c>
      <c r="Q14" s="388">
        <v>0.23013009729966108</v>
      </c>
      <c r="R14" s="389">
        <v>0.19061007957559681</v>
      </c>
      <c r="S14" s="389">
        <v>0.20352180590777583</v>
      </c>
      <c r="T14" s="21"/>
    </row>
    <row r="15" spans="1:20">
      <c r="A15" s="28" t="s">
        <v>494</v>
      </c>
      <c r="B15" s="29">
        <v>2786</v>
      </c>
      <c r="C15" s="384">
        <v>7842</v>
      </c>
      <c r="D15" s="385">
        <v>10628</v>
      </c>
      <c r="E15" s="29">
        <v>2899</v>
      </c>
      <c r="F15" s="29">
        <v>8127</v>
      </c>
      <c r="G15" s="385">
        <v>11026</v>
      </c>
      <c r="H15" s="29">
        <v>3038</v>
      </c>
      <c r="I15" s="29">
        <v>8397</v>
      </c>
      <c r="J15" s="386">
        <v>11435</v>
      </c>
      <c r="K15" s="387">
        <v>3163</v>
      </c>
      <c r="L15" s="387">
        <v>8642</v>
      </c>
      <c r="M15" s="386">
        <v>11805</v>
      </c>
      <c r="N15" s="387">
        <v>3304</v>
      </c>
      <c r="O15" s="387">
        <v>8822</v>
      </c>
      <c r="P15" s="387">
        <v>12126</v>
      </c>
      <c r="Q15" s="388">
        <v>0.18592964824120603</v>
      </c>
      <c r="R15" s="389">
        <v>0.12496812037745474</v>
      </c>
      <c r="S15" s="389">
        <v>0.14094843808806926</v>
      </c>
      <c r="T15" s="21"/>
    </row>
    <row r="16" spans="1:20">
      <c r="A16" s="66" t="s">
        <v>224</v>
      </c>
      <c r="B16" s="114">
        <v>130726</v>
      </c>
      <c r="C16" s="33">
        <v>225931</v>
      </c>
      <c r="D16" s="33">
        <v>356657</v>
      </c>
      <c r="E16" s="114">
        <v>129702</v>
      </c>
      <c r="F16" s="33">
        <v>227420</v>
      </c>
      <c r="G16" s="33">
        <v>357122</v>
      </c>
      <c r="H16" s="114">
        <v>135471</v>
      </c>
      <c r="I16" s="33">
        <v>236663</v>
      </c>
      <c r="J16" s="33">
        <v>372134</v>
      </c>
      <c r="K16" s="114">
        <v>139733</v>
      </c>
      <c r="L16" s="33">
        <v>242555</v>
      </c>
      <c r="M16" s="378">
        <v>382288</v>
      </c>
      <c r="N16" s="33">
        <v>143373</v>
      </c>
      <c r="O16" s="33">
        <v>246819</v>
      </c>
      <c r="P16" s="33">
        <v>390192</v>
      </c>
      <c r="Q16" s="388">
        <v>9.6744335480317606E-2</v>
      </c>
      <c r="R16" s="389">
        <v>9.2453005563645538E-2</v>
      </c>
      <c r="S16" s="389">
        <v>9.4025912851843654E-2</v>
      </c>
      <c r="T16" s="21"/>
    </row>
    <row r="17" spans="1:20">
      <c r="A17" s="62"/>
      <c r="B17" s="62"/>
      <c r="C17" s="29"/>
      <c r="D17" s="29"/>
      <c r="E17" s="117"/>
      <c r="F17" s="78"/>
      <c r="G17" s="78"/>
      <c r="H17" s="78"/>
      <c r="I17" s="21"/>
      <c r="J17" s="21"/>
      <c r="K17" s="21"/>
      <c r="L17" s="21"/>
      <c r="M17" s="21"/>
      <c r="N17" s="21"/>
      <c r="O17" s="21"/>
      <c r="P17" s="21"/>
      <c r="Q17" s="21"/>
      <c r="R17" s="21"/>
      <c r="S17" s="21"/>
      <c r="T17" s="21"/>
    </row>
    <row r="18" spans="1:20" ht="17.25">
      <c r="A18" s="123" t="s">
        <v>832</v>
      </c>
      <c r="B18" s="123"/>
      <c r="C18" s="123"/>
      <c r="D18" s="123"/>
      <c r="E18" s="123"/>
      <c r="F18" s="123"/>
      <c r="G18" s="123"/>
      <c r="H18" s="123"/>
      <c r="I18" s="123"/>
      <c r="J18" s="123"/>
      <c r="K18" s="123"/>
      <c r="L18" s="123"/>
      <c r="M18" s="123"/>
      <c r="N18" s="123"/>
      <c r="O18" s="123"/>
      <c r="P18" s="123"/>
      <c r="Q18" s="21"/>
      <c r="R18" s="21"/>
      <c r="S18" s="21"/>
      <c r="T18" s="21"/>
    </row>
    <row r="19" spans="1:20" ht="75">
      <c r="A19" s="379" t="s">
        <v>582</v>
      </c>
      <c r="B19" s="380" t="s">
        <v>583</v>
      </c>
      <c r="C19" s="380" t="s">
        <v>584</v>
      </c>
      <c r="D19" s="381" t="s">
        <v>585</v>
      </c>
      <c r="E19" s="380" t="s">
        <v>586</v>
      </c>
      <c r="F19" s="380" t="s">
        <v>587</v>
      </c>
      <c r="G19" s="381" t="s">
        <v>588</v>
      </c>
      <c r="H19" s="380" t="s">
        <v>762</v>
      </c>
      <c r="I19" s="380" t="s">
        <v>763</v>
      </c>
      <c r="J19" s="381" t="s">
        <v>764</v>
      </c>
      <c r="K19" s="380" t="s">
        <v>765</v>
      </c>
      <c r="L19" s="380" t="s">
        <v>766</v>
      </c>
      <c r="M19" s="381" t="s">
        <v>767</v>
      </c>
      <c r="N19" s="380" t="s">
        <v>768</v>
      </c>
      <c r="O19" s="380" t="s">
        <v>769</v>
      </c>
      <c r="P19" s="381" t="s">
        <v>770</v>
      </c>
      <c r="Q19" s="382" t="s">
        <v>598</v>
      </c>
      <c r="R19" s="383" t="s">
        <v>599</v>
      </c>
      <c r="S19" s="383" t="s">
        <v>600</v>
      </c>
      <c r="T19" s="21"/>
    </row>
    <row r="20" spans="1:20">
      <c r="A20" s="28" t="s">
        <v>601</v>
      </c>
      <c r="B20" s="117">
        <v>5.5902299436104384E-3</v>
      </c>
      <c r="C20" s="117">
        <v>8.866669151632622E-3</v>
      </c>
      <c r="D20" s="122">
        <v>7.1870564859494749E-3</v>
      </c>
      <c r="E20" s="117">
        <v>4.8911293701513203E-3</v>
      </c>
      <c r="F20" s="117">
        <v>8.598528087906376E-3</v>
      </c>
      <c r="G20" s="122">
        <v>6.6977358396704042E-3</v>
      </c>
      <c r="H20" s="117">
        <v>4.6483246289416537E-3</v>
      </c>
      <c r="I20" s="117">
        <v>8.9008320957970916E-3</v>
      </c>
      <c r="J20" s="122">
        <v>6.7219781558698916E-3</v>
      </c>
      <c r="K20" s="117">
        <v>4.5765358315834814E-3</v>
      </c>
      <c r="L20" s="117">
        <v>8.7311128397331642E-3</v>
      </c>
      <c r="M20" s="122">
        <v>6.6024354526875266E-3</v>
      </c>
      <c r="N20" s="117">
        <v>4.1682370466088765E-3</v>
      </c>
      <c r="O20" s="117">
        <v>8.4859628031963789E-3</v>
      </c>
      <c r="P20" s="117">
        <v>6.2736930189360241E-3</v>
      </c>
      <c r="Q20" s="388">
        <v>-0.25437109230665578</v>
      </c>
      <c r="R20" s="389">
        <v>-4.2936794181177226E-2</v>
      </c>
      <c r="S20" s="389">
        <v>-0.12708449819464404</v>
      </c>
      <c r="T20" s="21"/>
    </row>
    <row r="21" spans="1:20">
      <c r="A21" s="28" t="s">
        <v>602</v>
      </c>
      <c r="B21" s="117">
        <v>9.8666922643116828E-2</v>
      </c>
      <c r="C21" s="117">
        <v>0.17155932291531242</v>
      </c>
      <c r="D21" s="122">
        <v>0.13365240017721314</v>
      </c>
      <c r="E21" s="117">
        <v>9.0189005739632719E-2</v>
      </c>
      <c r="F21" s="117">
        <v>0.17271985040427718</v>
      </c>
      <c r="G21" s="122">
        <v>0.12985525224843195</v>
      </c>
      <c r="H21" s="117">
        <v>9.5502288574779021E-2</v>
      </c>
      <c r="I21" s="117">
        <v>0.18054884270447344</v>
      </c>
      <c r="J21" s="122">
        <v>0.13669200408346391</v>
      </c>
      <c r="K21" s="117">
        <v>9.168169266269055E-2</v>
      </c>
      <c r="L21" s="117">
        <v>0.17750120831319477</v>
      </c>
      <c r="M21" s="122">
        <v>0.13324576860804599</v>
      </c>
      <c r="N21" s="117">
        <v>8.6221897184359519E-2</v>
      </c>
      <c r="O21" s="117">
        <v>0.16901616454540572</v>
      </c>
      <c r="P21" s="117">
        <v>0.12632078600178165</v>
      </c>
      <c r="Q21" s="388">
        <v>-0.12613168755421292</v>
      </c>
      <c r="R21" s="389">
        <v>-1.4823784138866628E-2</v>
      </c>
      <c r="S21" s="389">
        <v>-5.4855836226736773E-2</v>
      </c>
      <c r="T21" s="21"/>
    </row>
    <row r="22" spans="1:20">
      <c r="A22" s="28" t="s">
        <v>603</v>
      </c>
      <c r="B22" s="117">
        <v>0.13932438984968482</v>
      </c>
      <c r="C22" s="117">
        <v>0.22116017927998843</v>
      </c>
      <c r="D22" s="122">
        <v>0.18036722822452647</v>
      </c>
      <c r="E22" s="117">
        <v>0.13521613739730343</v>
      </c>
      <c r="F22" s="117">
        <v>0.22428150212228234</v>
      </c>
      <c r="G22" s="122">
        <v>0.17968847956835288</v>
      </c>
      <c r="H22" s="117">
        <v>0.1462587901988229</v>
      </c>
      <c r="I22" s="117">
        <v>0.23478097968625278</v>
      </c>
      <c r="J22" s="122">
        <v>0.19128565036541106</v>
      </c>
      <c r="K22" s="117">
        <v>0.1491677768596435</v>
      </c>
      <c r="L22" s="117">
        <v>0.23684982162347076</v>
      </c>
      <c r="M22" s="122">
        <v>0.19376729695242198</v>
      </c>
      <c r="N22" s="117">
        <v>0.15087944147456112</v>
      </c>
      <c r="O22" s="117">
        <v>0.23861729682180266</v>
      </c>
      <c r="P22" s="117">
        <v>0.19550734965116087</v>
      </c>
      <c r="Q22" s="388">
        <v>8.2936316012888256E-2</v>
      </c>
      <c r="R22" s="389">
        <v>7.8934271072883977E-2</v>
      </c>
      <c r="S22" s="389">
        <v>8.3940533852344443E-2</v>
      </c>
      <c r="T22" s="21"/>
    </row>
    <row r="23" spans="1:20">
      <c r="A23" s="28" t="s">
        <v>604</v>
      </c>
      <c r="B23" s="117">
        <v>0.17788329911019848</v>
      </c>
      <c r="C23" s="117">
        <v>0.28473098450289558</v>
      </c>
      <c r="D23" s="122">
        <v>0.23280779657070633</v>
      </c>
      <c r="E23" s="117">
        <v>0.17404661554867212</v>
      </c>
      <c r="F23" s="117">
        <v>0.28518711644137823</v>
      </c>
      <c r="G23" s="122">
        <v>0.23110377121488554</v>
      </c>
      <c r="H23" s="117">
        <v>0.17883067176982975</v>
      </c>
      <c r="I23" s="117">
        <v>0.28703718066047246</v>
      </c>
      <c r="J23" s="122">
        <v>0.2346004716792581</v>
      </c>
      <c r="K23" s="117">
        <v>0.18778870265276495</v>
      </c>
      <c r="L23" s="117">
        <v>0.2974763064418558</v>
      </c>
      <c r="M23" s="122">
        <v>0.24432186113442858</v>
      </c>
      <c r="N23" s="117">
        <v>0.19527022568298799</v>
      </c>
      <c r="O23" s="117">
        <v>0.30507685864524037</v>
      </c>
      <c r="P23" s="117">
        <v>0.25186473198225207</v>
      </c>
      <c r="Q23" s="388">
        <v>9.77434456172208E-2</v>
      </c>
      <c r="R23" s="389">
        <v>7.1456480852851764E-2</v>
      </c>
      <c r="S23" s="389">
        <v>8.1856946770070632E-2</v>
      </c>
      <c r="T23" s="21"/>
    </row>
    <row r="24" spans="1:20">
      <c r="A24" s="28" t="s">
        <v>571</v>
      </c>
      <c r="B24" s="117">
        <v>0.22725391763048666</v>
      </c>
      <c r="C24" s="117">
        <v>0.37017965947841314</v>
      </c>
      <c r="D24" s="122">
        <v>0.30014133262325637</v>
      </c>
      <c r="E24" s="117">
        <v>0.22543092680489632</v>
      </c>
      <c r="F24" s="117">
        <v>0.36795421460904937</v>
      </c>
      <c r="G24" s="122">
        <v>0.29822474359104939</v>
      </c>
      <c r="H24" s="117">
        <v>0.23071038116508927</v>
      </c>
      <c r="I24" s="117">
        <v>0.37927119269842907</v>
      </c>
      <c r="J24" s="122">
        <v>0.306306488301341</v>
      </c>
      <c r="K24" s="117">
        <v>0.2363782941145017</v>
      </c>
      <c r="L24" s="117">
        <v>0.38632980138234396</v>
      </c>
      <c r="M24" s="122">
        <v>0.31268206555774181</v>
      </c>
      <c r="N24" s="117">
        <v>0.2423546928920752</v>
      </c>
      <c r="O24" s="117">
        <v>0.39114537637311375</v>
      </c>
      <c r="P24" s="117">
        <v>0.31806777182059498</v>
      </c>
      <c r="Q24" s="388">
        <v>6.6448910624028482E-2</v>
      </c>
      <c r="R24" s="389">
        <v>5.663659889968433E-2</v>
      </c>
      <c r="S24" s="389">
        <v>5.9726659572876102E-2</v>
      </c>
      <c r="T24" s="21"/>
    </row>
    <row r="25" spans="1:20">
      <c r="A25" s="28" t="s">
        <v>572</v>
      </c>
      <c r="B25" s="117">
        <v>0.20399570509959103</v>
      </c>
      <c r="C25" s="117">
        <v>0.33088518208360684</v>
      </c>
      <c r="D25" s="122">
        <v>0.26946950454001345</v>
      </c>
      <c r="E25" s="117">
        <v>0.2063677279546591</v>
      </c>
      <c r="F25" s="117">
        <v>0.33243817207321597</v>
      </c>
      <c r="G25" s="122">
        <v>0.27122896469595276</v>
      </c>
      <c r="H25" s="117">
        <v>0.21237636841923885</v>
      </c>
      <c r="I25" s="117">
        <v>0.34405102119630582</v>
      </c>
      <c r="J25" s="122">
        <v>0.27953872648889588</v>
      </c>
      <c r="K25" s="117">
        <v>0.22434608801534697</v>
      </c>
      <c r="L25" s="117">
        <v>0.35849452162111467</v>
      </c>
      <c r="M25" s="122">
        <v>0.29277022996139168</v>
      </c>
      <c r="N25" s="117">
        <v>0.23618944780765741</v>
      </c>
      <c r="O25" s="117">
        <v>0.37523309316002607</v>
      </c>
      <c r="P25" s="117">
        <v>0.30711045575803964</v>
      </c>
      <c r="Q25" s="388">
        <v>0.15781578681938105</v>
      </c>
      <c r="R25" s="389">
        <v>0.13402809638424229</v>
      </c>
      <c r="S25" s="389">
        <v>0.13968538400023997</v>
      </c>
      <c r="T25" s="21"/>
    </row>
    <row r="26" spans="1:20">
      <c r="A26" s="28" t="s">
        <v>573</v>
      </c>
      <c r="B26" s="117">
        <v>0.1959469591482616</v>
      </c>
      <c r="C26" s="117">
        <v>0.32456910653098475</v>
      </c>
      <c r="D26" s="122">
        <v>0.26725405219649095</v>
      </c>
      <c r="E26" s="117">
        <v>0.19642009207836983</v>
      </c>
      <c r="F26" s="117">
        <v>0.32226241918735138</v>
      </c>
      <c r="G26" s="122">
        <v>0.26589793144262691</v>
      </c>
      <c r="H26" s="117">
        <v>0.20299990066554088</v>
      </c>
      <c r="I26" s="117">
        <v>0.33415318018594126</v>
      </c>
      <c r="J26" s="122">
        <v>0.2748513321715384</v>
      </c>
      <c r="K26" s="117">
        <v>0.21501937021952916</v>
      </c>
      <c r="L26" s="117">
        <v>0.35420663420073129</v>
      </c>
      <c r="M26" s="122">
        <v>0.29127216543001383</v>
      </c>
      <c r="N26" s="117">
        <v>0.2235422668123572</v>
      </c>
      <c r="O26" s="117">
        <v>0.36799645826159672</v>
      </c>
      <c r="P26" s="117">
        <v>0.30268051238748855</v>
      </c>
      <c r="Q26" s="388">
        <v>0.14083049711027076</v>
      </c>
      <c r="R26" s="389">
        <v>0.13380001625775867</v>
      </c>
      <c r="S26" s="389">
        <v>0.13255724244342346</v>
      </c>
      <c r="T26" s="21"/>
    </row>
    <row r="27" spans="1:20">
      <c r="A27" s="28" t="s">
        <v>494</v>
      </c>
      <c r="B27" s="117">
        <v>0.20649273643640675</v>
      </c>
      <c r="C27" s="117">
        <v>0.31164805468346379</v>
      </c>
      <c r="D27" s="122">
        <v>0.27494502651662139</v>
      </c>
      <c r="E27" s="117">
        <v>0.20704185116411941</v>
      </c>
      <c r="F27" s="117">
        <v>0.31841868118951533</v>
      </c>
      <c r="G27" s="122">
        <v>0.27896268184693235</v>
      </c>
      <c r="H27" s="117">
        <v>0.21259622113365989</v>
      </c>
      <c r="I27" s="117">
        <v>0.3238084220268394</v>
      </c>
      <c r="J27" s="122">
        <v>0.2842971508129879</v>
      </c>
      <c r="K27" s="117">
        <v>0.22134359692092373</v>
      </c>
      <c r="L27" s="117">
        <v>0.33325620854542648</v>
      </c>
      <c r="M27" s="122">
        <v>0.2934960966635175</v>
      </c>
      <c r="N27" s="117">
        <v>0.23121063680895731</v>
      </c>
      <c r="O27" s="117">
        <v>0.34019743945704151</v>
      </c>
      <c r="P27" s="117">
        <v>0.30147680373924718</v>
      </c>
      <c r="Q27" s="388">
        <v>0.11970348593914291</v>
      </c>
      <c r="R27" s="389">
        <v>9.1607774682164758E-2</v>
      </c>
      <c r="S27" s="389">
        <v>9.6498480291738783E-2</v>
      </c>
      <c r="T27" s="21"/>
    </row>
    <row r="28" spans="1:20">
      <c r="A28" s="66" t="s">
        <v>224</v>
      </c>
      <c r="B28" s="118">
        <v>0.14015612452651768</v>
      </c>
      <c r="C28" s="119">
        <v>0.2351121286227171</v>
      </c>
      <c r="D28" s="119">
        <v>0.18834198409752084</v>
      </c>
      <c r="E28" s="118">
        <v>0.13884419609165502</v>
      </c>
      <c r="F28" s="119">
        <v>0.23656193601739212</v>
      </c>
      <c r="G28" s="119">
        <v>0.18840417618477348</v>
      </c>
      <c r="H28" s="118">
        <v>0.1446082146509339</v>
      </c>
      <c r="I28" s="119">
        <v>0.24454972875226039</v>
      </c>
      <c r="J28" s="119">
        <v>0.19539065108864812</v>
      </c>
      <c r="K28" s="118">
        <v>0.14915767697750035</v>
      </c>
      <c r="L28" s="119">
        <v>0.25063807801601651</v>
      </c>
      <c r="M28" s="69">
        <v>0.20072205502151674</v>
      </c>
      <c r="N28" s="119">
        <v>0.153043186801222</v>
      </c>
      <c r="O28" s="119">
        <v>0.25504417463187806</v>
      </c>
      <c r="P28" s="119">
        <v>0.20487208620975719</v>
      </c>
      <c r="Q28" s="388">
        <v>9.1947906794940484E-2</v>
      </c>
      <c r="R28" s="389">
        <v>8.4776766413211219E-2</v>
      </c>
      <c r="S28" s="389">
        <v>8.7766422295292884E-2</v>
      </c>
      <c r="T28" s="21"/>
    </row>
    <row r="29" spans="1:20">
      <c r="A29" s="83"/>
      <c r="B29" s="83"/>
      <c r="C29" s="78"/>
      <c r="D29" s="78"/>
      <c r="E29" s="78"/>
      <c r="F29" s="78"/>
      <c r="G29" s="78"/>
      <c r="H29" s="78"/>
      <c r="I29" s="21"/>
      <c r="J29" s="21"/>
      <c r="K29" s="21"/>
      <c r="L29" s="21"/>
      <c r="M29" s="21"/>
      <c r="N29" s="21"/>
      <c r="O29" s="21"/>
      <c r="P29" s="21"/>
      <c r="Q29" s="21"/>
      <c r="R29" s="21"/>
      <c r="S29" s="21"/>
      <c r="T29" s="21"/>
    </row>
    <row r="30" spans="1:20">
      <c r="A30" s="13" t="s">
        <v>226</v>
      </c>
      <c r="B30" s="390"/>
      <c r="C30" s="391"/>
      <c r="D30" s="391"/>
      <c r="E30" s="392"/>
      <c r="F30" s="393"/>
      <c r="G30" s="393"/>
      <c r="H30" s="393"/>
      <c r="I30" s="243"/>
      <c r="J30" s="243"/>
      <c r="K30" s="243"/>
      <c r="L30" s="243"/>
      <c r="M30" s="243"/>
      <c r="N30" s="243"/>
      <c r="O30" s="243"/>
      <c r="P30" s="243"/>
      <c r="Q30" s="21"/>
      <c r="R30" s="21"/>
      <c r="S30" s="21"/>
      <c r="T30" s="21"/>
    </row>
    <row r="31" spans="1:20">
      <c r="A31" s="18" t="s">
        <v>203</v>
      </c>
      <c r="B31" s="62"/>
      <c r="C31" s="29"/>
      <c r="D31" s="29"/>
      <c r="E31" s="117"/>
      <c r="F31" s="78"/>
      <c r="G31" s="78"/>
      <c r="H31" s="78"/>
      <c r="I31" s="21"/>
      <c r="J31" s="21"/>
      <c r="K31" s="21"/>
      <c r="L31" s="21"/>
      <c r="M31" s="21"/>
      <c r="N31" s="21"/>
      <c r="O31" s="21"/>
      <c r="P31" s="21"/>
      <c r="Q31" s="21"/>
      <c r="R31" s="21"/>
      <c r="S31" s="21"/>
      <c r="T31" s="21"/>
    </row>
  </sheetData>
  <hyperlinks>
    <hyperlink ref="A30" location="'Table List'!A1" display="Back to Table List" xr:uid="{E4609B64-F4D8-4EAF-8756-264C12677EA5}"/>
    <hyperlink ref="A31" location="notes!A1" display="Notes" xr:uid="{6D226FC3-DF71-492A-81D6-1AD805F50B68}"/>
  </hyperlinks>
  <pageMargins left="0.7" right="0.7" top="0.75" bottom="0.75" header="0.3" footer="0.3"/>
  <tableParts count="2">
    <tablePart r:id="rId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F8865-6528-4770-90CE-7DF89A4A359F}">
  <dimension ref="A1:V26"/>
  <sheetViews>
    <sheetView workbookViewId="0"/>
  </sheetViews>
  <sheetFormatPr defaultColWidth="0" defaultRowHeight="15" zeroHeight="1"/>
  <cols>
    <col min="1" max="1" width="25.7109375" customWidth="1"/>
    <col min="2" max="4" width="11" customWidth="1"/>
    <col min="5" max="6" width="10.7109375" customWidth="1"/>
    <col min="7" max="21" width="9.140625" customWidth="1"/>
    <col min="22" max="22" width="10.85546875" customWidth="1"/>
    <col min="23" max="16384" width="9.140625" hidden="1"/>
  </cols>
  <sheetData>
    <row r="1" spans="1:22" ht="19.5">
      <c r="A1" s="141" t="s">
        <v>883</v>
      </c>
      <c r="B1" s="30"/>
      <c r="C1" s="30"/>
      <c r="D1" s="30"/>
      <c r="E1" s="30"/>
      <c r="F1" s="30"/>
      <c r="G1" s="30"/>
      <c r="H1" s="30"/>
      <c r="I1" s="30"/>
      <c r="J1" s="30"/>
      <c r="K1" s="30"/>
      <c r="L1" s="30"/>
      <c r="M1" s="30"/>
      <c r="N1" s="30"/>
      <c r="O1" s="30"/>
      <c r="P1" s="30"/>
      <c r="Q1" s="30"/>
      <c r="R1" s="30"/>
      <c r="S1" s="30"/>
      <c r="T1" s="30"/>
      <c r="U1" s="30"/>
      <c r="V1" s="30"/>
    </row>
    <row r="2" spans="1:22">
      <c r="A2" s="21" t="s">
        <v>575</v>
      </c>
      <c r="B2" s="30"/>
      <c r="C2" s="30"/>
      <c r="D2" s="30"/>
      <c r="E2" s="30"/>
      <c r="F2" s="30"/>
      <c r="G2" s="30"/>
      <c r="H2" s="30"/>
      <c r="I2" s="30"/>
      <c r="J2" s="30"/>
      <c r="K2" s="30"/>
      <c r="L2" s="30"/>
      <c r="M2" s="30"/>
      <c r="N2" s="30"/>
      <c r="O2" s="30"/>
      <c r="P2" s="30"/>
      <c r="Q2" s="30"/>
      <c r="R2" s="30"/>
      <c r="S2" s="30"/>
      <c r="T2" s="30"/>
      <c r="U2" s="30"/>
      <c r="V2" s="30"/>
    </row>
    <row r="3" spans="1:22">
      <c r="A3" s="21" t="s">
        <v>580</v>
      </c>
      <c r="B3" s="30"/>
      <c r="C3" s="30"/>
      <c r="D3" s="30"/>
      <c r="E3" s="30"/>
      <c r="F3" s="30"/>
      <c r="G3" s="30"/>
      <c r="H3" s="30"/>
      <c r="I3" s="30"/>
      <c r="J3" s="30"/>
      <c r="K3" s="30"/>
      <c r="L3" s="30"/>
      <c r="M3" s="30"/>
      <c r="N3" s="30"/>
      <c r="O3" s="30"/>
      <c r="P3" s="30"/>
      <c r="Q3" s="30"/>
      <c r="R3" s="30"/>
      <c r="S3" s="30"/>
      <c r="T3" s="30"/>
      <c r="U3" s="30"/>
      <c r="V3" s="30"/>
    </row>
    <row r="4" spans="1:22">
      <c r="A4" s="21" t="s">
        <v>577</v>
      </c>
      <c r="B4" s="30"/>
      <c r="C4" s="30"/>
      <c r="D4" s="30"/>
      <c r="E4" s="30"/>
      <c r="F4" s="30"/>
      <c r="G4" s="30"/>
      <c r="H4" s="30"/>
      <c r="I4" s="30"/>
      <c r="J4" s="30"/>
      <c r="K4" s="30"/>
      <c r="L4" s="30"/>
      <c r="M4" s="30"/>
      <c r="N4" s="30"/>
      <c r="O4" s="30"/>
      <c r="P4" s="30"/>
      <c r="Q4" s="30"/>
      <c r="R4" s="30"/>
      <c r="S4" s="30"/>
      <c r="T4" s="30"/>
      <c r="U4" s="30"/>
      <c r="V4" s="30"/>
    </row>
    <row r="5" spans="1:22">
      <c r="A5" s="21"/>
      <c r="B5" s="30"/>
      <c r="C5" s="30"/>
      <c r="D5" s="30"/>
      <c r="E5" s="30"/>
      <c r="F5" s="30"/>
      <c r="G5" s="30"/>
      <c r="H5" s="30"/>
      <c r="I5" s="30"/>
      <c r="J5" s="30"/>
      <c r="K5" s="30"/>
      <c r="L5" s="30"/>
      <c r="M5" s="30"/>
      <c r="N5" s="30"/>
      <c r="O5" s="30"/>
      <c r="P5" s="30"/>
      <c r="Q5" s="30"/>
      <c r="R5" s="30"/>
      <c r="S5" s="30"/>
      <c r="T5" s="30"/>
      <c r="U5" s="30"/>
      <c r="V5" s="30"/>
    </row>
    <row r="6" spans="1:22" ht="17.25">
      <c r="A6" s="123" t="s">
        <v>833</v>
      </c>
      <c r="B6" s="80"/>
      <c r="C6" s="80"/>
      <c r="D6" s="80"/>
      <c r="E6" s="30"/>
      <c r="F6" s="30"/>
      <c r="G6" s="30"/>
      <c r="H6" s="30"/>
      <c r="I6" s="30"/>
      <c r="J6" s="30"/>
      <c r="K6" s="30"/>
      <c r="L6" s="30"/>
      <c r="M6" s="30"/>
      <c r="N6" s="30"/>
      <c r="O6" s="30"/>
      <c r="P6" s="30"/>
      <c r="Q6" s="30"/>
      <c r="R6" s="30"/>
      <c r="S6" s="30"/>
      <c r="T6" s="30"/>
      <c r="U6" s="30"/>
      <c r="V6" s="30"/>
    </row>
    <row r="7" spans="1:22" ht="60">
      <c r="A7" s="357" t="s">
        <v>605</v>
      </c>
      <c r="B7" s="26" t="s">
        <v>213</v>
      </c>
      <c r="C7" s="26" t="s">
        <v>214</v>
      </c>
      <c r="D7" s="26" t="s">
        <v>215</v>
      </c>
      <c r="E7" s="26" t="s">
        <v>216</v>
      </c>
      <c r="F7" s="377" t="s">
        <v>217</v>
      </c>
      <c r="G7" s="41" t="s">
        <v>581</v>
      </c>
      <c r="H7" s="30"/>
      <c r="I7" s="30"/>
      <c r="J7" s="30"/>
      <c r="K7" s="30"/>
      <c r="L7" s="30"/>
      <c r="M7" s="30"/>
      <c r="N7" s="30"/>
      <c r="O7" s="30"/>
      <c r="P7" s="30"/>
      <c r="Q7" s="30"/>
      <c r="R7" s="30"/>
      <c r="S7" s="30"/>
      <c r="T7" s="30"/>
      <c r="U7" s="30"/>
      <c r="V7" s="30"/>
    </row>
    <row r="8" spans="1:22">
      <c r="A8" s="28" t="s">
        <v>606</v>
      </c>
      <c r="B8" s="29">
        <v>86615</v>
      </c>
      <c r="C8" s="394">
        <v>86385</v>
      </c>
      <c r="D8" s="29">
        <v>90117</v>
      </c>
      <c r="E8" s="29">
        <v>92392</v>
      </c>
      <c r="F8" s="93">
        <v>94696</v>
      </c>
      <c r="G8" s="119">
        <v>9.3297927610690987E-2</v>
      </c>
      <c r="H8" s="30"/>
      <c r="I8" s="30"/>
      <c r="J8" s="30"/>
      <c r="K8" s="30"/>
      <c r="L8" s="30"/>
      <c r="M8" s="30"/>
      <c r="N8" s="30"/>
      <c r="O8" s="30"/>
      <c r="P8" s="30"/>
      <c r="Q8" s="30"/>
      <c r="R8" s="30"/>
      <c r="S8" s="30"/>
      <c r="T8" s="30"/>
      <c r="U8" s="30"/>
      <c r="V8" s="30"/>
    </row>
    <row r="9" spans="1:22">
      <c r="A9" s="28">
        <v>2</v>
      </c>
      <c r="B9" s="29">
        <v>76899</v>
      </c>
      <c r="C9" s="394">
        <v>77112</v>
      </c>
      <c r="D9" s="29">
        <v>80554</v>
      </c>
      <c r="E9" s="29">
        <v>82653</v>
      </c>
      <c r="F9" s="93">
        <v>84179</v>
      </c>
      <c r="G9" s="119">
        <v>9.4669631594689135E-2</v>
      </c>
      <c r="H9" s="30"/>
      <c r="I9" s="30"/>
      <c r="J9" s="30"/>
      <c r="K9" s="30"/>
      <c r="L9" s="30"/>
      <c r="M9" s="30"/>
      <c r="N9" s="30"/>
      <c r="O9" s="30"/>
      <c r="P9" s="30"/>
      <c r="Q9" s="30"/>
      <c r="R9" s="30"/>
      <c r="S9" s="30"/>
      <c r="T9" s="30"/>
      <c r="U9" s="30"/>
      <c r="V9" s="30"/>
    </row>
    <row r="10" spans="1:22">
      <c r="A10" s="28">
        <v>3</v>
      </c>
      <c r="B10" s="29">
        <v>69721</v>
      </c>
      <c r="C10" s="394">
        <v>69450</v>
      </c>
      <c r="D10" s="29">
        <v>72600</v>
      </c>
      <c r="E10" s="29">
        <v>74907</v>
      </c>
      <c r="F10" s="93">
        <v>76277</v>
      </c>
      <c r="G10" s="119">
        <v>9.4031927252908015E-2</v>
      </c>
      <c r="H10" s="30"/>
      <c r="I10" s="30"/>
      <c r="J10" s="30"/>
      <c r="K10" s="30"/>
      <c r="L10" s="30"/>
      <c r="M10" s="30"/>
      <c r="N10" s="30"/>
      <c r="O10" s="30"/>
      <c r="P10" s="30"/>
      <c r="Q10" s="30"/>
      <c r="R10" s="30"/>
      <c r="S10" s="30"/>
      <c r="T10" s="30"/>
      <c r="U10" s="30"/>
      <c r="V10" s="30"/>
    </row>
    <row r="11" spans="1:22">
      <c r="A11" s="28">
        <v>4</v>
      </c>
      <c r="B11" s="29">
        <v>65489</v>
      </c>
      <c r="C11" s="394">
        <v>65827</v>
      </c>
      <c r="D11" s="29">
        <v>68901</v>
      </c>
      <c r="E11" s="29">
        <v>71165</v>
      </c>
      <c r="F11" s="93">
        <v>72670</v>
      </c>
      <c r="G11" s="119">
        <v>0.10965200262639527</v>
      </c>
      <c r="H11" s="30"/>
      <c r="I11" s="30"/>
      <c r="J11" s="30"/>
      <c r="K11" s="30"/>
      <c r="L11" s="30"/>
      <c r="M11" s="30"/>
      <c r="N11" s="30"/>
      <c r="O11" s="30"/>
      <c r="P11" s="30"/>
      <c r="Q11" s="30"/>
      <c r="R11" s="30"/>
      <c r="S11" s="30"/>
      <c r="T11" s="30"/>
      <c r="U11" s="30"/>
      <c r="V11" s="30"/>
    </row>
    <row r="12" spans="1:22">
      <c r="A12" s="28" t="s">
        <v>607</v>
      </c>
      <c r="B12" s="29">
        <v>56123</v>
      </c>
      <c r="C12" s="394">
        <v>56451</v>
      </c>
      <c r="D12" s="29">
        <v>59096</v>
      </c>
      <c r="E12" s="29">
        <v>60709</v>
      </c>
      <c r="F12" s="93">
        <v>61728</v>
      </c>
      <c r="G12" s="119">
        <v>9.9869928549792417E-2</v>
      </c>
      <c r="H12" s="30"/>
      <c r="I12" s="30"/>
      <c r="J12" s="30"/>
      <c r="K12" s="30"/>
      <c r="L12" s="30"/>
      <c r="M12" s="30"/>
      <c r="N12" s="30"/>
      <c r="O12" s="30"/>
      <c r="P12" s="30"/>
      <c r="Q12" s="30"/>
      <c r="R12" s="30"/>
      <c r="S12" s="30"/>
      <c r="T12" s="30"/>
      <c r="U12" s="30"/>
      <c r="V12" s="30"/>
    </row>
    <row r="13" spans="1:22">
      <c r="A13" s="28" t="s">
        <v>710</v>
      </c>
      <c r="B13" s="29">
        <v>1810</v>
      </c>
      <c r="C13" s="394">
        <v>1897</v>
      </c>
      <c r="D13" s="29">
        <v>866</v>
      </c>
      <c r="E13" s="29">
        <v>462</v>
      </c>
      <c r="F13" s="93">
        <v>642</v>
      </c>
      <c r="G13" s="119">
        <v>-0.64530386740331491</v>
      </c>
      <c r="H13" s="30"/>
      <c r="I13" s="30"/>
      <c r="J13" s="30"/>
      <c r="K13" s="30"/>
      <c r="L13" s="30"/>
      <c r="M13" s="30"/>
      <c r="N13" s="30"/>
      <c r="O13" s="30"/>
      <c r="P13" s="30"/>
      <c r="Q13" s="30"/>
      <c r="R13" s="30"/>
      <c r="S13" s="30"/>
      <c r="T13" s="30"/>
      <c r="U13" s="30"/>
      <c r="V13" s="30"/>
    </row>
    <row r="14" spans="1:22">
      <c r="A14" s="66" t="s">
        <v>224</v>
      </c>
      <c r="B14" s="114">
        <v>356657</v>
      </c>
      <c r="C14" s="395">
        <v>357122</v>
      </c>
      <c r="D14" s="33">
        <v>372134</v>
      </c>
      <c r="E14" s="33">
        <v>382288</v>
      </c>
      <c r="F14" s="378">
        <v>390192</v>
      </c>
      <c r="G14" s="119">
        <v>9.4025912851843654E-2</v>
      </c>
      <c r="H14" s="30"/>
      <c r="I14" s="30"/>
      <c r="J14" s="30"/>
      <c r="K14" s="30"/>
      <c r="L14" s="30"/>
      <c r="M14" s="30"/>
      <c r="N14" s="30"/>
      <c r="O14" s="30"/>
      <c r="P14" s="30"/>
      <c r="Q14" s="30"/>
      <c r="R14" s="30"/>
      <c r="S14" s="30"/>
      <c r="T14" s="30"/>
      <c r="U14" s="30"/>
      <c r="V14" s="30"/>
    </row>
    <row r="15" spans="1:22">
      <c r="A15" s="35"/>
      <c r="B15" s="37"/>
      <c r="C15" s="37"/>
      <c r="D15" s="135"/>
      <c r="E15" s="30"/>
      <c r="F15" s="30"/>
      <c r="G15" s="30"/>
      <c r="H15" s="30"/>
      <c r="I15" s="30"/>
      <c r="J15" s="30"/>
      <c r="K15" s="30"/>
      <c r="L15" s="30"/>
      <c r="M15" s="30"/>
      <c r="N15" s="30"/>
      <c r="O15" s="30"/>
      <c r="P15" s="30"/>
      <c r="Q15" s="30"/>
      <c r="R15" s="30"/>
      <c r="S15" s="30"/>
      <c r="T15" s="30"/>
      <c r="U15" s="30"/>
      <c r="V15" s="30"/>
    </row>
    <row r="16" spans="1:22" ht="17.25">
      <c r="A16" s="123" t="s">
        <v>834</v>
      </c>
      <c r="B16" s="104"/>
      <c r="C16" s="104"/>
      <c r="D16" s="104"/>
      <c r="E16" s="30"/>
      <c r="F16" s="30"/>
      <c r="G16" s="30"/>
      <c r="H16" s="30"/>
      <c r="I16" s="30"/>
      <c r="J16" s="30"/>
      <c r="K16" s="30"/>
      <c r="L16" s="30"/>
      <c r="M16" s="30"/>
      <c r="N16" s="30"/>
      <c r="O16" s="30"/>
      <c r="P16" s="30"/>
      <c r="Q16" s="30"/>
      <c r="R16" s="30"/>
      <c r="S16" s="30"/>
      <c r="T16" s="30"/>
      <c r="U16" s="30"/>
      <c r="V16" s="30"/>
    </row>
    <row r="17" spans="1:22" ht="60">
      <c r="A17" s="357" t="s">
        <v>605</v>
      </c>
      <c r="B17" s="26" t="s">
        <v>213</v>
      </c>
      <c r="C17" s="26" t="s">
        <v>214</v>
      </c>
      <c r="D17" s="26" t="s">
        <v>215</v>
      </c>
      <c r="E17" s="26" t="s">
        <v>216</v>
      </c>
      <c r="F17" s="377" t="s">
        <v>217</v>
      </c>
      <c r="G17" s="41" t="s">
        <v>581</v>
      </c>
      <c r="H17" s="30"/>
      <c r="I17" s="30"/>
      <c r="J17" s="30"/>
      <c r="K17" s="30"/>
      <c r="L17" s="30"/>
      <c r="M17" s="30"/>
      <c r="N17" s="30"/>
      <c r="O17" s="30"/>
      <c r="P17" s="30"/>
      <c r="Q17" s="30"/>
      <c r="R17" s="30"/>
      <c r="S17" s="30"/>
      <c r="T17" s="30"/>
      <c r="U17" s="30"/>
      <c r="V17" s="30"/>
    </row>
    <row r="18" spans="1:22">
      <c r="A18" s="28" t="s">
        <v>606</v>
      </c>
      <c r="B18" s="117">
        <v>0.24409317897442256</v>
      </c>
      <c r="C18" s="396">
        <v>0.24384288597518808</v>
      </c>
      <c r="D18" s="117">
        <v>0.2543773728705912</v>
      </c>
      <c r="E18" s="117">
        <v>0.26079323007962785</v>
      </c>
      <c r="F18" s="122">
        <v>0.26729668927634903</v>
      </c>
      <c r="G18" s="119">
        <v>9.5060052064616929E-2</v>
      </c>
      <c r="H18" s="30"/>
      <c r="I18" s="30"/>
      <c r="J18" s="30"/>
      <c r="K18" s="30"/>
      <c r="L18" s="30"/>
      <c r="M18" s="30"/>
      <c r="N18" s="30"/>
      <c r="O18" s="30"/>
      <c r="P18" s="30"/>
      <c r="Q18" s="30"/>
      <c r="R18" s="30"/>
      <c r="S18" s="30"/>
      <c r="T18" s="30"/>
      <c r="U18" s="30"/>
      <c r="V18" s="30"/>
    </row>
    <row r="19" spans="1:22">
      <c r="A19" s="28">
        <v>2</v>
      </c>
      <c r="B19" s="117">
        <v>0.19930488601374677</v>
      </c>
      <c r="C19" s="396">
        <v>0.19951977810436547</v>
      </c>
      <c r="D19" s="117">
        <v>0.20842561735422574</v>
      </c>
      <c r="E19" s="117">
        <v>0.21385657510711847</v>
      </c>
      <c r="F19" s="122">
        <v>0.21780495125333774</v>
      </c>
      <c r="G19" s="119">
        <v>9.2822938813025155E-2</v>
      </c>
      <c r="H19" s="30"/>
      <c r="I19" s="30"/>
      <c r="J19" s="30"/>
      <c r="K19" s="30"/>
      <c r="L19" s="30"/>
      <c r="M19" s="30"/>
      <c r="N19" s="30"/>
      <c r="O19" s="30"/>
      <c r="P19" s="30"/>
      <c r="Q19" s="30"/>
      <c r="R19" s="30"/>
      <c r="S19" s="30"/>
      <c r="T19" s="30"/>
      <c r="U19" s="30"/>
      <c r="V19" s="30"/>
    </row>
    <row r="20" spans="1:22">
      <c r="A20" s="28">
        <v>3</v>
      </c>
      <c r="B20" s="117">
        <v>0.17500075300448792</v>
      </c>
      <c r="C20" s="396">
        <v>0.17419636407416325</v>
      </c>
      <c r="D20" s="117">
        <v>0.18209477084838269</v>
      </c>
      <c r="E20" s="117">
        <v>0.18788375872862992</v>
      </c>
      <c r="F20" s="122">
        <v>0.1913200296974075</v>
      </c>
      <c r="G20" s="119">
        <v>9.325260841878244E-2</v>
      </c>
      <c r="H20" s="30"/>
      <c r="I20" s="30"/>
      <c r="J20" s="30"/>
      <c r="K20" s="30"/>
      <c r="L20" s="30"/>
      <c r="M20" s="30"/>
      <c r="N20" s="30"/>
      <c r="O20" s="30"/>
      <c r="P20" s="30"/>
      <c r="Q20" s="30"/>
      <c r="R20" s="30"/>
      <c r="S20" s="30"/>
      <c r="T20" s="30"/>
      <c r="U20" s="30"/>
      <c r="V20" s="30"/>
    </row>
    <row r="21" spans="1:22">
      <c r="A21" s="28">
        <v>4</v>
      </c>
      <c r="B21" s="117">
        <v>0.16612676967410853</v>
      </c>
      <c r="C21" s="396">
        <v>0.16677645413501832</v>
      </c>
      <c r="D21" s="117">
        <v>0.17456460823608697</v>
      </c>
      <c r="E21" s="117">
        <v>0.18030149480618191</v>
      </c>
      <c r="F21" s="122">
        <v>0.18411451735495313</v>
      </c>
      <c r="G21" s="119">
        <v>0.10827723741412194</v>
      </c>
      <c r="H21" s="30"/>
      <c r="I21" s="30"/>
      <c r="J21" s="30"/>
      <c r="K21" s="30"/>
      <c r="L21" s="30"/>
      <c r="M21" s="30"/>
      <c r="N21" s="30"/>
      <c r="O21" s="30"/>
      <c r="P21" s="30"/>
      <c r="Q21" s="30"/>
      <c r="R21" s="30"/>
      <c r="S21" s="30"/>
      <c r="T21" s="30"/>
      <c r="U21" s="30"/>
      <c r="V21" s="30"/>
    </row>
    <row r="22" spans="1:22">
      <c r="A22" s="28" t="s">
        <v>607</v>
      </c>
      <c r="B22" s="117">
        <v>0.15573154116592625</v>
      </c>
      <c r="C22" s="396">
        <v>0.15621687887249108</v>
      </c>
      <c r="D22" s="117">
        <v>0.16353638861753969</v>
      </c>
      <c r="E22" s="117">
        <v>0.16800143900819128</v>
      </c>
      <c r="F22" s="122">
        <v>0.17082134159840603</v>
      </c>
      <c r="G22" s="119">
        <v>9.6896237714633279E-2</v>
      </c>
      <c r="H22" s="30"/>
      <c r="I22" s="30"/>
      <c r="J22" s="30"/>
      <c r="K22" s="30"/>
      <c r="L22" s="30"/>
      <c r="M22" s="30"/>
      <c r="N22" s="30"/>
      <c r="O22" s="30"/>
      <c r="P22" s="30"/>
      <c r="Q22" s="30"/>
      <c r="R22" s="30"/>
      <c r="S22" s="30"/>
      <c r="T22" s="30"/>
      <c r="U22" s="30"/>
      <c r="V22" s="30"/>
    </row>
    <row r="23" spans="1:22">
      <c r="A23" s="66" t="s">
        <v>224</v>
      </c>
      <c r="B23" s="397">
        <v>0.18834198409752084</v>
      </c>
      <c r="C23" s="398">
        <v>0.18840417618477348</v>
      </c>
      <c r="D23" s="119">
        <v>0.19539065108864812</v>
      </c>
      <c r="E23" s="119">
        <v>0.20072205502151674</v>
      </c>
      <c r="F23" s="69">
        <v>0.20487208620975719</v>
      </c>
      <c r="G23" s="119">
        <v>8.7766422295292884E-2</v>
      </c>
      <c r="H23" s="30"/>
      <c r="I23" s="30"/>
      <c r="J23" s="30"/>
      <c r="K23" s="30"/>
      <c r="L23" s="30"/>
      <c r="M23" s="30"/>
      <c r="N23" s="30"/>
      <c r="O23" s="30"/>
      <c r="P23" s="30"/>
      <c r="Q23" s="30"/>
      <c r="R23" s="30"/>
      <c r="S23" s="30"/>
      <c r="T23" s="30"/>
      <c r="U23" s="30"/>
      <c r="V23" s="30"/>
    </row>
    <row r="24" spans="1:22">
      <c r="A24" s="181"/>
      <c r="B24" s="374"/>
      <c r="C24" s="374"/>
      <c r="D24" s="375"/>
      <c r="E24" s="30"/>
      <c r="F24" s="30"/>
      <c r="G24" s="30"/>
      <c r="H24" s="30"/>
      <c r="I24" s="30"/>
      <c r="J24" s="30"/>
      <c r="K24" s="30"/>
      <c r="L24" s="30"/>
      <c r="M24" s="30"/>
      <c r="N24" s="30"/>
      <c r="O24" s="30"/>
      <c r="P24" s="30"/>
      <c r="Q24" s="30"/>
      <c r="R24" s="30"/>
      <c r="S24" s="30"/>
      <c r="T24" s="30"/>
      <c r="U24" s="30"/>
      <c r="V24" s="30"/>
    </row>
    <row r="25" spans="1:22">
      <c r="A25" s="16" t="s">
        <v>226</v>
      </c>
      <c r="B25" s="30"/>
      <c r="C25" s="30"/>
      <c r="D25" s="30"/>
      <c r="E25" s="30"/>
      <c r="F25" s="30"/>
      <c r="G25" s="30"/>
      <c r="H25" s="30"/>
      <c r="I25" s="30"/>
      <c r="J25" s="30"/>
      <c r="K25" s="30"/>
      <c r="L25" s="30"/>
      <c r="M25" s="30"/>
      <c r="N25" s="30"/>
      <c r="O25" s="30"/>
      <c r="P25" s="30"/>
      <c r="Q25" s="30"/>
      <c r="R25" s="30"/>
      <c r="S25" s="30"/>
      <c r="T25" s="30"/>
      <c r="U25" s="30"/>
      <c r="V25" s="30"/>
    </row>
    <row r="26" spans="1:22">
      <c r="A26" s="18" t="s">
        <v>203</v>
      </c>
      <c r="B26" s="30"/>
      <c r="C26" s="30"/>
      <c r="D26" s="30"/>
      <c r="E26" s="30"/>
      <c r="F26" s="30"/>
      <c r="G26" s="30"/>
      <c r="H26" s="30"/>
      <c r="I26" s="30"/>
      <c r="J26" s="30"/>
      <c r="K26" s="30"/>
      <c r="L26" s="30"/>
      <c r="M26" s="30"/>
      <c r="N26" s="30"/>
      <c r="O26" s="30"/>
      <c r="P26" s="30"/>
      <c r="Q26" s="30"/>
      <c r="R26" s="30"/>
      <c r="S26" s="30"/>
      <c r="T26" s="30"/>
      <c r="U26" s="30"/>
      <c r="V26" s="30"/>
    </row>
  </sheetData>
  <hyperlinks>
    <hyperlink ref="A25" location="'Table List'!A1" display="Back to Table List" xr:uid="{84D85070-1317-48E0-8B91-E423374FF33F}"/>
    <hyperlink ref="A26" location="notes!A1" display="Notes" xr:uid="{EAFF2096-B1E6-4C7F-B44C-3FCCC5C1B004}"/>
  </hyperlinks>
  <pageMargins left="0.7" right="0.7" top="0.75" bottom="0.75" header="0.3" footer="0.3"/>
  <tableParts count="2">
    <tablePart r:id="rId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83657-11AC-4F1B-A6A8-48D39A92CF4A}">
  <dimension ref="A1:S26"/>
  <sheetViews>
    <sheetView workbookViewId="0"/>
  </sheetViews>
  <sheetFormatPr defaultColWidth="0" defaultRowHeight="15" zeroHeight="1"/>
  <cols>
    <col min="1" max="1" width="36.5703125" customWidth="1"/>
    <col min="2" max="2" width="12" customWidth="1"/>
    <col min="3" max="3" width="11.85546875" customWidth="1"/>
    <col min="4" max="4" width="11.7109375" customWidth="1"/>
    <col min="5" max="6" width="10.7109375" customWidth="1"/>
    <col min="7" max="8" width="14.28515625" customWidth="1"/>
    <col min="9" max="9" width="11.42578125" customWidth="1"/>
    <col min="10" max="10" width="17.140625" customWidth="1"/>
    <col min="11" max="11" width="14" customWidth="1"/>
    <col min="12" max="18" width="9.140625" customWidth="1"/>
    <col min="19" max="19" width="11.85546875" customWidth="1"/>
    <col min="20" max="16384" width="9.140625" hidden="1"/>
  </cols>
  <sheetData>
    <row r="1" spans="1:19" ht="19.5">
      <c r="A1" s="141" t="s">
        <v>835</v>
      </c>
      <c r="B1" s="21"/>
      <c r="C1" s="21"/>
      <c r="D1" s="21"/>
      <c r="E1" s="21"/>
      <c r="F1" s="21"/>
      <c r="G1" s="21"/>
      <c r="H1" s="21"/>
      <c r="I1" s="21"/>
      <c r="J1" s="21"/>
      <c r="K1" s="21"/>
      <c r="L1" s="21"/>
      <c r="M1" s="21"/>
      <c r="N1" s="21"/>
      <c r="O1" s="30"/>
      <c r="P1" s="30"/>
      <c r="Q1" s="30"/>
      <c r="R1" s="30"/>
      <c r="S1" s="30"/>
    </row>
    <row r="2" spans="1:19">
      <c r="A2" s="21" t="s">
        <v>575</v>
      </c>
      <c r="B2" s="21"/>
      <c r="C2" s="21"/>
      <c r="D2" s="21"/>
      <c r="E2" s="21"/>
      <c r="F2" s="21"/>
      <c r="G2" s="21"/>
      <c r="H2" s="21"/>
      <c r="I2" s="21"/>
      <c r="J2" s="21"/>
      <c r="K2" s="21"/>
      <c r="L2" s="21"/>
      <c r="M2" s="21"/>
      <c r="N2" s="21"/>
      <c r="O2" s="30"/>
      <c r="P2" s="30"/>
      <c r="Q2" s="30"/>
      <c r="R2" s="30"/>
      <c r="S2" s="30"/>
    </row>
    <row r="3" spans="1:19">
      <c r="A3" s="21" t="s">
        <v>580</v>
      </c>
      <c r="B3" s="21"/>
      <c r="C3" s="21"/>
      <c r="D3" s="21"/>
      <c r="E3" s="21"/>
      <c r="F3" s="21"/>
      <c r="G3" s="21"/>
      <c r="H3" s="21"/>
      <c r="I3" s="21"/>
      <c r="J3" s="21"/>
      <c r="K3" s="21"/>
      <c r="L3" s="21"/>
      <c r="M3" s="21"/>
      <c r="N3" s="21"/>
      <c r="O3" s="30"/>
      <c r="P3" s="30"/>
      <c r="Q3" s="30"/>
      <c r="R3" s="30"/>
      <c r="S3" s="30"/>
    </row>
    <row r="4" spans="1:19">
      <c r="A4" s="21" t="s">
        <v>577</v>
      </c>
      <c r="B4" s="21"/>
      <c r="C4" s="21"/>
      <c r="D4" s="21"/>
      <c r="E4" s="21"/>
      <c r="F4" s="21"/>
      <c r="G4" s="21"/>
      <c r="H4" s="21"/>
      <c r="I4" s="21"/>
      <c r="J4" s="21"/>
      <c r="K4" s="21"/>
      <c r="L4" s="21"/>
      <c r="M4" s="21"/>
      <c r="N4" s="21"/>
      <c r="O4" s="30"/>
      <c r="P4" s="30"/>
      <c r="Q4" s="30"/>
      <c r="R4" s="30"/>
      <c r="S4" s="30"/>
    </row>
    <row r="5" spans="1:19">
      <c r="A5" s="21"/>
      <c r="B5" s="21"/>
      <c r="C5" s="21"/>
      <c r="D5" s="21"/>
      <c r="E5" s="21"/>
      <c r="F5" s="21"/>
      <c r="G5" s="21"/>
      <c r="H5" s="21"/>
      <c r="I5" s="21"/>
      <c r="J5" s="21"/>
      <c r="K5" s="21"/>
      <c r="L5" s="21"/>
      <c r="M5" s="21"/>
      <c r="N5" s="21"/>
      <c r="O5" s="30"/>
      <c r="P5" s="30"/>
      <c r="Q5" s="30"/>
      <c r="R5" s="30"/>
      <c r="S5" s="30"/>
    </row>
    <row r="6" spans="1:19" ht="18" thickBot="1">
      <c r="A6" s="22" t="s">
        <v>836</v>
      </c>
      <c r="B6" s="80"/>
      <c r="C6" s="80"/>
      <c r="D6" s="80"/>
      <c r="E6" s="80"/>
      <c r="F6" s="80"/>
      <c r="G6" s="80"/>
      <c r="H6" s="80"/>
      <c r="I6" s="80"/>
      <c r="J6" s="80"/>
      <c r="K6" s="80"/>
      <c r="L6" s="80"/>
      <c r="M6" s="80"/>
      <c r="N6" s="80"/>
      <c r="O6" s="30"/>
      <c r="P6" s="30"/>
      <c r="Q6" s="30"/>
      <c r="R6" s="30"/>
      <c r="S6" s="30"/>
    </row>
    <row r="7" spans="1:19" ht="45.75" thickTop="1">
      <c r="A7" s="125" t="s">
        <v>578</v>
      </c>
      <c r="B7" s="26" t="s">
        <v>213</v>
      </c>
      <c r="C7" s="26" t="s">
        <v>214</v>
      </c>
      <c r="D7" s="26" t="s">
        <v>215</v>
      </c>
      <c r="E7" s="26" t="s">
        <v>216</v>
      </c>
      <c r="F7" s="377" t="s">
        <v>217</v>
      </c>
      <c r="G7" s="41" t="s">
        <v>581</v>
      </c>
      <c r="H7" s="21"/>
      <c r="I7" s="21"/>
      <c r="J7" s="21"/>
      <c r="K7" s="21"/>
      <c r="L7" s="21"/>
      <c r="M7" s="21"/>
      <c r="N7" s="21"/>
      <c r="O7" s="30"/>
      <c r="P7" s="30"/>
      <c r="Q7" s="30"/>
      <c r="R7" s="30"/>
      <c r="S7" s="30"/>
    </row>
    <row r="8" spans="1:19">
      <c r="A8" s="28" t="s">
        <v>219</v>
      </c>
      <c r="B8" s="29">
        <v>18328</v>
      </c>
      <c r="C8" s="29">
        <v>18528</v>
      </c>
      <c r="D8" s="29">
        <v>19471</v>
      </c>
      <c r="E8" s="29">
        <v>20526</v>
      </c>
      <c r="F8" s="93">
        <v>21664</v>
      </c>
      <c r="G8" s="119">
        <v>0.18201658664338716</v>
      </c>
      <c r="H8" s="21"/>
      <c r="I8" s="21"/>
      <c r="J8" s="21"/>
      <c r="K8" s="21"/>
      <c r="L8" s="21"/>
      <c r="M8" s="21"/>
      <c r="N8" s="21"/>
      <c r="O8" s="30"/>
      <c r="P8" s="30"/>
      <c r="Q8" s="30"/>
      <c r="R8" s="30"/>
      <c r="S8" s="30"/>
    </row>
    <row r="9" spans="1:19">
      <c r="A9" s="28" t="s">
        <v>220</v>
      </c>
      <c r="B9" s="29">
        <v>25006</v>
      </c>
      <c r="C9" s="29">
        <v>25414</v>
      </c>
      <c r="D9" s="29">
        <v>26656</v>
      </c>
      <c r="E9" s="29">
        <v>28714</v>
      </c>
      <c r="F9" s="93">
        <v>30300</v>
      </c>
      <c r="G9" s="119">
        <v>0.21170918979444933</v>
      </c>
      <c r="H9" s="21"/>
      <c r="I9" s="21"/>
      <c r="J9" s="21"/>
      <c r="K9" s="21"/>
      <c r="L9" s="21"/>
      <c r="M9" s="21"/>
      <c r="N9" s="21"/>
      <c r="O9" s="30"/>
      <c r="P9" s="30"/>
      <c r="Q9" s="30"/>
      <c r="R9" s="30"/>
      <c r="S9" s="30"/>
    </row>
    <row r="10" spans="1:19">
      <c r="A10" s="28" t="s">
        <v>221</v>
      </c>
      <c r="B10" s="29">
        <v>18329</v>
      </c>
      <c r="C10" s="29">
        <v>18751</v>
      </c>
      <c r="D10" s="29">
        <v>19884</v>
      </c>
      <c r="E10" s="29">
        <v>21233</v>
      </c>
      <c r="F10" s="93">
        <v>22865</v>
      </c>
      <c r="G10" s="119">
        <v>0.24747667630530853</v>
      </c>
      <c r="H10" s="21"/>
      <c r="I10" s="21"/>
      <c r="J10" s="21"/>
      <c r="K10" s="21"/>
      <c r="L10" s="21"/>
      <c r="M10" s="21"/>
      <c r="N10" s="21"/>
      <c r="O10" s="30"/>
      <c r="P10" s="30"/>
      <c r="Q10" s="30"/>
      <c r="R10" s="30"/>
      <c r="S10" s="30"/>
    </row>
    <row r="11" spans="1:19">
      <c r="A11" s="28" t="s">
        <v>222</v>
      </c>
      <c r="B11" s="29">
        <v>17976</v>
      </c>
      <c r="C11" s="29">
        <v>18497</v>
      </c>
      <c r="D11" s="29">
        <v>19823</v>
      </c>
      <c r="E11" s="29">
        <v>21496</v>
      </c>
      <c r="F11" s="93">
        <v>22952</v>
      </c>
      <c r="G11" s="119">
        <v>0.27681352914997776</v>
      </c>
      <c r="H11" s="21"/>
      <c r="I11" s="21"/>
      <c r="J11" s="21"/>
      <c r="K11" s="21"/>
      <c r="L11" s="21"/>
      <c r="M11" s="21"/>
      <c r="N11" s="21"/>
      <c r="O11" s="30"/>
      <c r="P11" s="30"/>
      <c r="Q11" s="30"/>
      <c r="R11" s="30"/>
      <c r="S11" s="30"/>
    </row>
    <row r="12" spans="1:19">
      <c r="A12" s="28" t="s">
        <v>223</v>
      </c>
      <c r="B12" s="29">
        <v>15103</v>
      </c>
      <c r="C12" s="29">
        <v>15662</v>
      </c>
      <c r="D12" s="29">
        <v>16730</v>
      </c>
      <c r="E12" s="29">
        <v>17687</v>
      </c>
      <c r="F12" s="93">
        <v>18830</v>
      </c>
      <c r="G12" s="119">
        <v>0.24677216447063496</v>
      </c>
      <c r="H12" s="21"/>
      <c r="I12" s="21"/>
      <c r="J12" s="21"/>
      <c r="K12" s="21"/>
      <c r="L12" s="21"/>
      <c r="M12" s="21"/>
      <c r="N12" s="21"/>
      <c r="O12" s="30"/>
      <c r="P12" s="30"/>
      <c r="Q12" s="30"/>
      <c r="R12" s="30"/>
      <c r="S12" s="30"/>
    </row>
    <row r="13" spans="1:19">
      <c r="A13" s="28" t="s">
        <v>710</v>
      </c>
      <c r="B13" s="29">
        <v>467</v>
      </c>
      <c r="C13" s="29">
        <v>500</v>
      </c>
      <c r="D13" s="29">
        <v>176</v>
      </c>
      <c r="E13" s="29">
        <v>106</v>
      </c>
      <c r="F13" s="93">
        <v>195</v>
      </c>
      <c r="G13" s="119">
        <v>-0.58244111349036398</v>
      </c>
      <c r="H13" s="21"/>
      <c r="I13" s="21"/>
      <c r="J13" s="21"/>
      <c r="K13" s="21"/>
      <c r="L13" s="21"/>
      <c r="M13" s="21"/>
      <c r="N13" s="21"/>
      <c r="O13" s="30"/>
      <c r="P13" s="30"/>
      <c r="Q13" s="30"/>
      <c r="R13" s="30"/>
      <c r="S13" s="30"/>
    </row>
    <row r="14" spans="1:19">
      <c r="A14" s="66" t="s">
        <v>224</v>
      </c>
      <c r="B14" s="114">
        <v>95209</v>
      </c>
      <c r="C14" s="33">
        <v>97352</v>
      </c>
      <c r="D14" s="33">
        <v>102740</v>
      </c>
      <c r="E14" s="33">
        <v>109762</v>
      </c>
      <c r="F14" s="378">
        <v>116806</v>
      </c>
      <c r="G14" s="119">
        <v>0.2268377989475785</v>
      </c>
      <c r="H14" s="21"/>
      <c r="I14" s="21"/>
      <c r="J14" s="21"/>
      <c r="K14" s="21"/>
      <c r="L14" s="21"/>
      <c r="M14" s="21"/>
      <c r="N14" s="21"/>
      <c r="O14" s="30"/>
      <c r="P14" s="30"/>
      <c r="Q14" s="30"/>
      <c r="R14" s="30"/>
      <c r="S14" s="30"/>
    </row>
    <row r="15" spans="1:19">
      <c r="A15" s="35"/>
      <c r="B15" s="37"/>
      <c r="C15" s="37"/>
      <c r="D15" s="135"/>
      <c r="E15" s="21"/>
      <c r="F15" s="21"/>
      <c r="G15" s="21"/>
      <c r="H15" s="21"/>
      <c r="I15" s="21"/>
      <c r="J15" s="21"/>
      <c r="K15" s="21"/>
      <c r="L15" s="21"/>
      <c r="M15" s="21"/>
      <c r="N15" s="21"/>
      <c r="O15" s="30"/>
      <c r="P15" s="30"/>
      <c r="Q15" s="30"/>
      <c r="R15" s="30"/>
      <c r="S15" s="30"/>
    </row>
    <row r="16" spans="1:19" ht="18" thickBot="1">
      <c r="A16" s="22" t="s">
        <v>837</v>
      </c>
      <c r="B16" s="104"/>
      <c r="C16" s="104"/>
      <c r="D16" s="104"/>
      <c r="E16" s="104"/>
      <c r="F16" s="173"/>
      <c r="G16" s="173"/>
      <c r="H16" s="173"/>
      <c r="I16" s="104"/>
      <c r="J16" s="104"/>
      <c r="K16" s="104"/>
      <c r="L16" s="104"/>
      <c r="M16" s="104"/>
      <c r="N16" s="104"/>
      <c r="O16" s="30"/>
      <c r="P16" s="30"/>
      <c r="Q16" s="30"/>
      <c r="R16" s="30"/>
      <c r="S16" s="30"/>
    </row>
    <row r="17" spans="1:19" ht="45.75" thickTop="1">
      <c r="A17" s="125" t="s">
        <v>578</v>
      </c>
      <c r="B17" s="26" t="s">
        <v>213</v>
      </c>
      <c r="C17" s="26" t="s">
        <v>214</v>
      </c>
      <c r="D17" s="41" t="s">
        <v>700</v>
      </c>
      <c r="E17" s="41" t="s">
        <v>760</v>
      </c>
      <c r="F17" s="41" t="s">
        <v>761</v>
      </c>
      <c r="G17" s="367" t="s">
        <v>581</v>
      </c>
      <c r="H17" s="21"/>
      <c r="I17" s="78"/>
      <c r="J17" s="78"/>
      <c r="K17" s="78"/>
      <c r="L17" s="21"/>
      <c r="M17" s="21"/>
      <c r="N17" s="21"/>
      <c r="O17" s="30"/>
      <c r="P17" s="30"/>
      <c r="Q17" s="30"/>
      <c r="R17" s="30"/>
      <c r="S17" s="30"/>
    </row>
    <row r="18" spans="1:19">
      <c r="A18" s="28" t="s">
        <v>219</v>
      </c>
      <c r="B18" s="117">
        <v>5.0933040614709109E-2</v>
      </c>
      <c r="C18" s="117">
        <v>5.1576984104891019E-2</v>
      </c>
      <c r="D18" s="117">
        <v>5.363970952847965E-2</v>
      </c>
      <c r="E18" s="117">
        <v>5.6546077642728843E-2</v>
      </c>
      <c r="F18" s="117">
        <v>5.9679999999999997E-2</v>
      </c>
      <c r="G18" s="368">
        <v>0.17173448275862069</v>
      </c>
      <c r="H18" s="21"/>
      <c r="I18" s="78"/>
      <c r="J18" s="78"/>
      <c r="K18" s="78"/>
      <c r="L18" s="21"/>
      <c r="M18" s="21"/>
      <c r="N18" s="21"/>
      <c r="O18" s="30"/>
      <c r="P18" s="30"/>
      <c r="Q18" s="30"/>
      <c r="R18" s="30"/>
      <c r="S18" s="30"/>
    </row>
    <row r="19" spans="1:19">
      <c r="A19" s="28" t="s">
        <v>220</v>
      </c>
      <c r="B19" s="117">
        <v>5.2165387182910548E-2</v>
      </c>
      <c r="C19" s="117">
        <v>5.2924443037605635E-2</v>
      </c>
      <c r="D19" s="117">
        <v>5.5569685169048089E-2</v>
      </c>
      <c r="E19" s="117">
        <v>5.9859991744599592E-2</v>
      </c>
      <c r="F19" s="117">
        <v>6.3170000000000004E-2</v>
      </c>
      <c r="G19" s="368">
        <v>0.21095621850755825</v>
      </c>
      <c r="H19" s="21"/>
      <c r="I19" s="78"/>
      <c r="J19" s="78"/>
      <c r="K19" s="78"/>
      <c r="L19" s="21"/>
      <c r="M19" s="21"/>
      <c r="N19" s="21"/>
      <c r="O19" s="30"/>
      <c r="P19" s="30"/>
      <c r="Q19" s="30"/>
      <c r="R19" s="30"/>
      <c r="S19" s="30"/>
    </row>
    <row r="20" spans="1:19">
      <c r="A20" s="28" t="s">
        <v>221</v>
      </c>
      <c r="B20" s="117">
        <v>5.0382078064870807E-2</v>
      </c>
      <c r="C20" s="117">
        <v>5.1486719880502262E-2</v>
      </c>
      <c r="D20" s="117">
        <v>5.3979216210053096E-2</v>
      </c>
      <c r="E20" s="117">
        <v>5.7641354746935096E-2</v>
      </c>
      <c r="F20" s="117">
        <v>6.207E-2</v>
      </c>
      <c r="G20" s="368">
        <v>0.23198570571225929</v>
      </c>
      <c r="H20" s="21"/>
      <c r="I20" s="78"/>
      <c r="J20" s="78"/>
      <c r="K20" s="78"/>
      <c r="L20" s="21"/>
      <c r="M20" s="21"/>
      <c r="N20" s="21"/>
      <c r="O20" s="30"/>
      <c r="P20" s="30"/>
      <c r="Q20" s="30"/>
      <c r="R20" s="30"/>
      <c r="S20" s="30"/>
    </row>
    <row r="21" spans="1:19">
      <c r="A21" s="28" t="s">
        <v>222</v>
      </c>
      <c r="B21" s="117">
        <v>4.6430176515257181E-2</v>
      </c>
      <c r="C21" s="117">
        <v>4.7588297040299675E-2</v>
      </c>
      <c r="D21" s="117">
        <v>5.0605540748909925E-2</v>
      </c>
      <c r="E21" s="117">
        <v>5.4876492152477814E-2</v>
      </c>
      <c r="F21" s="117">
        <v>5.8590000000000003E-2</v>
      </c>
      <c r="G21" s="368">
        <v>0.26189483644859818</v>
      </c>
      <c r="H21" s="21"/>
      <c r="I21" s="78"/>
      <c r="J21" s="78"/>
      <c r="K21" s="78"/>
      <c r="L21" s="21"/>
      <c r="M21" s="21"/>
      <c r="N21" s="21"/>
      <c r="O21" s="30"/>
      <c r="P21" s="30"/>
      <c r="Q21" s="30"/>
      <c r="R21" s="30"/>
      <c r="S21" s="30"/>
    </row>
    <row r="22" spans="1:19">
      <c r="A22" s="28" t="s">
        <v>223</v>
      </c>
      <c r="B22" s="117">
        <v>4.9762767710049421E-2</v>
      </c>
      <c r="C22" s="117">
        <v>5.1654480272553073E-2</v>
      </c>
      <c r="D22" s="117">
        <v>5.5433694939066011E-2</v>
      </c>
      <c r="E22" s="117">
        <v>5.860464808052962E-2</v>
      </c>
      <c r="F22" s="117">
        <v>6.2390000000000001E-2</v>
      </c>
      <c r="G22" s="368">
        <v>0.25374859299476932</v>
      </c>
      <c r="H22" s="21"/>
      <c r="I22" s="78"/>
      <c r="J22" s="78"/>
      <c r="K22" s="78"/>
      <c r="L22" s="21"/>
      <c r="M22" s="21"/>
      <c r="N22" s="21"/>
      <c r="O22" s="30"/>
      <c r="P22" s="30"/>
      <c r="Q22" s="30"/>
      <c r="R22" s="30"/>
      <c r="S22" s="30"/>
    </row>
    <row r="23" spans="1:19">
      <c r="A23" s="66" t="s">
        <v>224</v>
      </c>
      <c r="B23" s="118">
        <v>5.0277583123115102E-2</v>
      </c>
      <c r="C23" s="119">
        <v>5.1359264788895867E-2</v>
      </c>
      <c r="D23" s="119">
        <v>5.3944104792487936E-2</v>
      </c>
      <c r="E23" s="119">
        <v>5.7631037864834159E-2</v>
      </c>
      <c r="F23" s="119">
        <v>6.1329522137350073E-2</v>
      </c>
      <c r="G23" s="370">
        <v>0.21981842259943171</v>
      </c>
      <c r="H23" s="21"/>
      <c r="I23" s="78"/>
      <c r="J23" s="78"/>
      <c r="K23" s="78"/>
      <c r="L23" s="21"/>
      <c r="M23" s="21"/>
      <c r="N23" s="21"/>
      <c r="O23" s="30"/>
      <c r="P23" s="30"/>
      <c r="Q23" s="30"/>
      <c r="R23" s="30"/>
      <c r="S23" s="30"/>
    </row>
    <row r="24" spans="1:19">
      <c r="A24" s="35"/>
      <c r="B24" s="37"/>
      <c r="C24" s="37"/>
      <c r="D24" s="135"/>
      <c r="E24" s="21"/>
      <c r="F24" s="78"/>
      <c r="G24" s="78"/>
      <c r="H24" s="78"/>
      <c r="I24" s="21"/>
      <c r="J24" s="21"/>
      <c r="K24" s="21"/>
      <c r="L24" s="21"/>
      <c r="M24" s="21"/>
      <c r="N24" s="21"/>
      <c r="O24" s="30"/>
      <c r="P24" s="30"/>
      <c r="Q24" s="30"/>
      <c r="R24" s="30"/>
      <c r="S24" s="30"/>
    </row>
    <row r="25" spans="1:19">
      <c r="A25" s="13" t="s">
        <v>226</v>
      </c>
      <c r="B25" s="243"/>
      <c r="C25" s="243"/>
      <c r="D25" s="243"/>
      <c r="E25" s="243"/>
      <c r="F25" s="243"/>
      <c r="G25" s="243"/>
      <c r="H25" s="243"/>
      <c r="I25" s="243"/>
      <c r="J25" s="243"/>
      <c r="K25" s="243"/>
      <c r="L25" s="243"/>
      <c r="M25" s="243"/>
      <c r="N25" s="243"/>
      <c r="O25" s="30"/>
      <c r="P25" s="30"/>
      <c r="Q25" s="30"/>
      <c r="R25" s="30"/>
      <c r="S25" s="30"/>
    </row>
    <row r="26" spans="1:19">
      <c r="A26" s="18" t="s">
        <v>203</v>
      </c>
      <c r="B26" s="21"/>
      <c r="C26" s="21"/>
      <c r="D26" s="21"/>
      <c r="E26" s="21"/>
      <c r="F26" s="21"/>
      <c r="G26" s="21"/>
      <c r="H26" s="21"/>
      <c r="I26" s="21"/>
      <c r="J26" s="21"/>
      <c r="K26" s="21"/>
      <c r="L26" s="21"/>
      <c r="M26" s="21"/>
      <c r="N26" s="21"/>
      <c r="O26" s="30"/>
      <c r="P26" s="30"/>
      <c r="Q26" s="30"/>
      <c r="R26" s="30"/>
      <c r="S26" s="30"/>
    </row>
  </sheetData>
  <hyperlinks>
    <hyperlink ref="A25" location="'Table List'!A1" display="Back to Table List" xr:uid="{3DDAF78B-7BF5-4653-BD8F-DA82A1E2471E}"/>
    <hyperlink ref="A26" location="notes!A1" display="Notes" xr:uid="{AB7BF370-F82A-4E5C-A6E0-A7F607CBFE9C}"/>
  </hyperlinks>
  <pageMargins left="0.7" right="0.7" top="0.75" bottom="0.75" header="0.3" footer="0.3"/>
  <tableParts count="2">
    <tablePart r:id="rId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3997B-F95E-4853-A87A-1ED382F65CE2}">
  <dimension ref="A1:T38"/>
  <sheetViews>
    <sheetView workbookViewId="0"/>
  </sheetViews>
  <sheetFormatPr defaultColWidth="0" defaultRowHeight="15" zeroHeight="1"/>
  <cols>
    <col min="1" max="1" width="35.28515625" customWidth="1"/>
    <col min="2" max="3" width="10" customWidth="1"/>
    <col min="4" max="4" width="11.7109375" customWidth="1"/>
    <col min="5" max="6" width="10.7109375" customWidth="1"/>
    <col min="7" max="20" width="9.140625" customWidth="1"/>
    <col min="21" max="16384" width="9.140625" hidden="1"/>
  </cols>
  <sheetData>
    <row r="1" spans="1:20" ht="19.5">
      <c r="A1" s="399" t="s">
        <v>838</v>
      </c>
      <c r="B1" s="399"/>
      <c r="C1" s="399"/>
      <c r="D1" s="399"/>
      <c r="E1" s="399"/>
      <c r="F1" s="399"/>
      <c r="G1" s="141"/>
      <c r="H1" s="141"/>
      <c r="I1" s="141"/>
      <c r="J1" s="141"/>
      <c r="K1" s="141"/>
      <c r="L1" s="141"/>
      <c r="M1" s="141"/>
      <c r="N1" s="30"/>
      <c r="O1" s="30"/>
      <c r="P1" s="30"/>
      <c r="Q1" s="30"/>
      <c r="R1" s="30"/>
      <c r="S1" s="30"/>
      <c r="T1" s="30"/>
    </row>
    <row r="2" spans="1:20">
      <c r="A2" s="21" t="s">
        <v>575</v>
      </c>
      <c r="B2" s="21"/>
      <c r="C2" s="21"/>
      <c r="D2" s="21"/>
      <c r="E2" s="21"/>
      <c r="F2" s="21"/>
      <c r="G2" s="21"/>
      <c r="H2" s="21"/>
      <c r="I2" s="21"/>
      <c r="J2" s="21"/>
      <c r="K2" s="21"/>
      <c r="L2" s="21"/>
      <c r="M2" s="21"/>
      <c r="N2" s="30"/>
      <c r="O2" s="30"/>
      <c r="P2" s="30"/>
      <c r="Q2" s="30"/>
      <c r="R2" s="30"/>
      <c r="S2" s="30"/>
      <c r="T2" s="30"/>
    </row>
    <row r="3" spans="1:20">
      <c r="A3" s="21" t="s">
        <v>580</v>
      </c>
      <c r="B3" s="21"/>
      <c r="C3" s="21"/>
      <c r="D3" s="21"/>
      <c r="E3" s="21"/>
      <c r="F3" s="21"/>
      <c r="G3" s="21"/>
      <c r="H3" s="21"/>
      <c r="I3" s="21"/>
      <c r="J3" s="21"/>
      <c r="K3" s="21"/>
      <c r="L3" s="21"/>
      <c r="M3" s="21"/>
      <c r="N3" s="30"/>
      <c r="O3" s="30"/>
      <c r="P3" s="30"/>
      <c r="Q3" s="30"/>
      <c r="R3" s="30"/>
      <c r="S3" s="30"/>
      <c r="T3" s="30"/>
    </row>
    <row r="4" spans="1:20">
      <c r="A4" s="21" t="s">
        <v>577</v>
      </c>
      <c r="B4" s="21"/>
      <c r="C4" s="21"/>
      <c r="D4" s="21"/>
      <c r="E4" s="21"/>
      <c r="F4" s="21"/>
      <c r="G4" s="21"/>
      <c r="H4" s="21"/>
      <c r="I4" s="21"/>
      <c r="J4" s="21"/>
      <c r="K4" s="21"/>
      <c r="L4" s="21"/>
      <c r="M4" s="21"/>
      <c r="N4" s="30"/>
      <c r="O4" s="30"/>
      <c r="P4" s="30"/>
      <c r="Q4" s="30"/>
      <c r="R4" s="30"/>
      <c r="S4" s="30"/>
      <c r="T4" s="30"/>
    </row>
    <row r="5" spans="1:20">
      <c r="A5" s="21"/>
      <c r="B5" s="21"/>
      <c r="C5" s="21"/>
      <c r="D5" s="21"/>
      <c r="E5" s="21"/>
      <c r="F5" s="21"/>
      <c r="G5" s="21"/>
      <c r="H5" s="21"/>
      <c r="I5" s="21"/>
      <c r="J5" s="21"/>
      <c r="K5" s="21"/>
      <c r="L5" s="21"/>
      <c r="M5" s="21"/>
      <c r="N5" s="30"/>
      <c r="O5" s="30"/>
      <c r="P5" s="30"/>
      <c r="Q5" s="30"/>
      <c r="R5" s="30"/>
      <c r="S5" s="30"/>
      <c r="T5" s="30"/>
    </row>
    <row r="6" spans="1:20" ht="17.25">
      <c r="A6" s="400" t="s">
        <v>839</v>
      </c>
      <c r="B6" s="401"/>
      <c r="C6" s="401"/>
      <c r="D6" s="401"/>
      <c r="E6" s="401"/>
      <c r="F6" s="402"/>
      <c r="G6" s="173"/>
      <c r="H6" s="173"/>
      <c r="I6" s="104"/>
      <c r="J6" s="104"/>
      <c r="K6" s="104"/>
      <c r="L6" s="104"/>
      <c r="M6" s="104"/>
      <c r="N6" s="30"/>
      <c r="O6" s="30"/>
      <c r="P6" s="30"/>
      <c r="Q6" s="30"/>
      <c r="R6" s="30"/>
      <c r="S6" s="30"/>
      <c r="T6" s="30"/>
    </row>
    <row r="7" spans="1:20" ht="60">
      <c r="A7" s="125" t="s">
        <v>228</v>
      </c>
      <c r="B7" s="26" t="s">
        <v>213</v>
      </c>
      <c r="C7" s="26" t="s">
        <v>214</v>
      </c>
      <c r="D7" s="26" t="s">
        <v>215</v>
      </c>
      <c r="E7" s="26" t="s">
        <v>216</v>
      </c>
      <c r="F7" s="377" t="s">
        <v>217</v>
      </c>
      <c r="G7" s="41" t="s">
        <v>581</v>
      </c>
      <c r="H7" s="21"/>
      <c r="I7" s="78"/>
      <c r="J7" s="78"/>
      <c r="K7" s="78"/>
      <c r="L7" s="21"/>
      <c r="M7" s="21"/>
      <c r="N7" s="30"/>
      <c r="O7" s="30"/>
      <c r="P7" s="30"/>
      <c r="Q7" s="30"/>
      <c r="R7" s="30"/>
      <c r="S7" s="30"/>
      <c r="T7" s="30"/>
    </row>
    <row r="8" spans="1:20">
      <c r="A8" s="28" t="s">
        <v>230</v>
      </c>
      <c r="B8" s="29">
        <v>7512</v>
      </c>
      <c r="C8" s="29">
        <v>7610</v>
      </c>
      <c r="D8" s="29">
        <v>8044</v>
      </c>
      <c r="E8" s="29">
        <v>8646</v>
      </c>
      <c r="F8" s="93">
        <v>9116</v>
      </c>
      <c r="G8" s="119">
        <v>0.21352502662406816</v>
      </c>
      <c r="H8" s="21"/>
      <c r="I8" s="78"/>
      <c r="J8" s="78"/>
      <c r="K8" s="78"/>
      <c r="L8" s="21"/>
      <c r="M8" s="21"/>
      <c r="N8" s="30"/>
      <c r="O8" s="30"/>
      <c r="P8" s="30"/>
      <c r="Q8" s="30"/>
      <c r="R8" s="30"/>
      <c r="S8" s="30"/>
      <c r="T8" s="30"/>
    </row>
    <row r="9" spans="1:20">
      <c r="A9" s="28" t="s">
        <v>231</v>
      </c>
      <c r="B9" s="29">
        <v>8687</v>
      </c>
      <c r="C9" s="29">
        <v>8909</v>
      </c>
      <c r="D9" s="29">
        <v>9462</v>
      </c>
      <c r="E9" s="29">
        <v>10031</v>
      </c>
      <c r="F9" s="93">
        <v>10940</v>
      </c>
      <c r="G9" s="119">
        <v>0.25935305629100958</v>
      </c>
      <c r="H9" s="21"/>
      <c r="I9" s="78"/>
      <c r="J9" s="78"/>
      <c r="K9" s="78"/>
      <c r="L9" s="21"/>
      <c r="M9" s="21"/>
      <c r="N9" s="30"/>
      <c r="O9" s="30"/>
      <c r="P9" s="30"/>
      <c r="Q9" s="30"/>
      <c r="R9" s="30"/>
      <c r="S9" s="30"/>
      <c r="T9" s="30"/>
    </row>
    <row r="10" spans="1:20">
      <c r="A10" s="28" t="s">
        <v>232</v>
      </c>
      <c r="B10" s="29">
        <v>10469</v>
      </c>
      <c r="C10" s="29">
        <v>10817</v>
      </c>
      <c r="D10" s="29">
        <v>11571</v>
      </c>
      <c r="E10" s="29">
        <v>12490</v>
      </c>
      <c r="F10" s="93">
        <v>13367</v>
      </c>
      <c r="G10" s="119">
        <v>0.27681727003534246</v>
      </c>
      <c r="H10" s="21"/>
      <c r="I10" s="78"/>
      <c r="J10" s="78"/>
      <c r="K10" s="78"/>
      <c r="L10" s="21"/>
      <c r="M10" s="21"/>
      <c r="N10" s="30"/>
      <c r="O10" s="30"/>
      <c r="P10" s="30"/>
      <c r="Q10" s="30"/>
      <c r="R10" s="30"/>
      <c r="S10" s="30"/>
      <c r="T10" s="30"/>
    </row>
    <row r="11" spans="1:20">
      <c r="A11" s="28" t="s">
        <v>219</v>
      </c>
      <c r="B11" s="29">
        <v>17416</v>
      </c>
      <c r="C11" s="29">
        <v>17635</v>
      </c>
      <c r="D11" s="29">
        <v>18533</v>
      </c>
      <c r="E11" s="29">
        <v>19518</v>
      </c>
      <c r="F11" s="93">
        <v>20574</v>
      </c>
      <c r="G11" s="119">
        <v>0.18132751492880111</v>
      </c>
      <c r="H11" s="21"/>
      <c r="I11" s="78"/>
      <c r="J11" s="78"/>
      <c r="K11" s="78"/>
      <c r="L11" s="21"/>
      <c r="M11" s="21"/>
      <c r="N11" s="30"/>
      <c r="O11" s="30"/>
      <c r="P11" s="30"/>
      <c r="Q11" s="30"/>
      <c r="R11" s="30"/>
      <c r="S11" s="30"/>
      <c r="T11" s="30"/>
    </row>
    <row r="12" spans="1:20">
      <c r="A12" s="28" t="s">
        <v>233</v>
      </c>
      <c r="B12" s="29">
        <v>7395</v>
      </c>
      <c r="C12" s="29">
        <v>7529</v>
      </c>
      <c r="D12" s="29">
        <v>7948</v>
      </c>
      <c r="E12" s="29">
        <v>8461</v>
      </c>
      <c r="F12" s="93">
        <v>8975</v>
      </c>
      <c r="G12" s="119">
        <v>0.213657876943881</v>
      </c>
      <c r="H12" s="21"/>
      <c r="I12" s="21"/>
      <c r="J12" s="21"/>
      <c r="K12" s="21"/>
      <c r="L12" s="21"/>
      <c r="M12" s="21"/>
      <c r="N12" s="30"/>
      <c r="O12" s="30"/>
      <c r="P12" s="30"/>
      <c r="Q12" s="30"/>
      <c r="R12" s="30"/>
      <c r="S12" s="30"/>
      <c r="T12" s="30"/>
    </row>
    <row r="13" spans="1:20">
      <c r="A13" s="28" t="s">
        <v>234</v>
      </c>
      <c r="B13" s="29">
        <v>7504</v>
      </c>
      <c r="C13" s="29">
        <v>7922</v>
      </c>
      <c r="D13" s="29">
        <v>8459</v>
      </c>
      <c r="E13" s="29">
        <v>8912</v>
      </c>
      <c r="F13" s="93">
        <v>9484</v>
      </c>
      <c r="G13" s="119">
        <v>0.26385927505330492</v>
      </c>
      <c r="H13" s="21"/>
      <c r="I13" s="21"/>
      <c r="J13" s="21"/>
      <c r="K13" s="21"/>
      <c r="L13" s="21"/>
      <c r="M13" s="21"/>
      <c r="N13" s="30"/>
      <c r="O13" s="30"/>
      <c r="P13" s="30"/>
      <c r="Q13" s="30"/>
      <c r="R13" s="30"/>
      <c r="S13" s="30"/>
      <c r="T13" s="30"/>
    </row>
    <row r="14" spans="1:20">
      <c r="A14" s="28" t="s">
        <v>235</v>
      </c>
      <c r="B14" s="29">
        <v>5800</v>
      </c>
      <c r="C14" s="29">
        <v>5882</v>
      </c>
      <c r="D14" s="29">
        <v>6286</v>
      </c>
      <c r="E14" s="29">
        <v>6707</v>
      </c>
      <c r="F14" s="93">
        <v>7132</v>
      </c>
      <c r="G14" s="119">
        <v>0.2296551724137931</v>
      </c>
      <c r="H14" s="21"/>
      <c r="I14" s="21"/>
      <c r="J14" s="21"/>
      <c r="K14" s="21"/>
      <c r="L14" s="21"/>
      <c r="M14" s="21"/>
      <c r="N14" s="30"/>
      <c r="O14" s="30"/>
      <c r="P14" s="30"/>
      <c r="Q14" s="30"/>
      <c r="R14" s="30"/>
      <c r="S14" s="30"/>
      <c r="T14" s="30"/>
    </row>
    <row r="15" spans="1:20">
      <c r="A15" s="28" t="s">
        <v>236</v>
      </c>
      <c r="B15" s="29">
        <v>6941</v>
      </c>
      <c r="C15" s="29">
        <v>7037</v>
      </c>
      <c r="D15" s="29">
        <v>7432</v>
      </c>
      <c r="E15" s="29">
        <v>7952</v>
      </c>
      <c r="F15" s="93">
        <v>8496</v>
      </c>
      <c r="G15" s="119">
        <v>0.22403111943523987</v>
      </c>
      <c r="H15" s="21"/>
      <c r="I15" s="21"/>
      <c r="J15" s="21"/>
      <c r="K15" s="21"/>
      <c r="L15" s="21"/>
      <c r="M15" s="21"/>
      <c r="N15" s="30"/>
      <c r="O15" s="30"/>
      <c r="P15" s="30"/>
      <c r="Q15" s="30"/>
      <c r="R15" s="30"/>
      <c r="S15" s="30"/>
      <c r="T15" s="30"/>
    </row>
    <row r="16" spans="1:20">
      <c r="A16" s="28" t="s">
        <v>237</v>
      </c>
      <c r="B16" s="29">
        <v>7802</v>
      </c>
      <c r="C16" s="29">
        <v>7926</v>
      </c>
      <c r="D16" s="29">
        <v>8279</v>
      </c>
      <c r="E16" s="29">
        <v>8979</v>
      </c>
      <c r="F16" s="93">
        <v>9471</v>
      </c>
      <c r="G16" s="119">
        <v>0.21391950781850808</v>
      </c>
      <c r="H16" s="21"/>
      <c r="I16" s="21"/>
      <c r="J16" s="21"/>
      <c r="K16" s="21"/>
      <c r="L16" s="21"/>
      <c r="M16" s="21"/>
      <c r="N16" s="30"/>
      <c r="O16" s="30"/>
      <c r="P16" s="30"/>
      <c r="Q16" s="30"/>
      <c r="R16" s="30"/>
      <c r="S16" s="30"/>
      <c r="T16" s="30"/>
    </row>
    <row r="17" spans="1:20">
      <c r="A17" s="28" t="s">
        <v>238</v>
      </c>
      <c r="B17" s="29">
        <v>6664</v>
      </c>
      <c r="C17" s="29">
        <v>6867</v>
      </c>
      <c r="D17" s="29">
        <v>7194</v>
      </c>
      <c r="E17" s="29">
        <v>7780</v>
      </c>
      <c r="F17" s="93">
        <v>8233</v>
      </c>
      <c r="G17" s="119">
        <v>0.23544417767106843</v>
      </c>
      <c r="H17" s="21"/>
      <c r="I17" s="21"/>
      <c r="J17" s="21"/>
      <c r="K17" s="21"/>
      <c r="L17" s="21"/>
      <c r="M17" s="21"/>
      <c r="N17" s="30"/>
      <c r="O17" s="30"/>
      <c r="P17" s="30"/>
      <c r="Q17" s="30"/>
      <c r="R17" s="30"/>
      <c r="S17" s="30"/>
      <c r="T17" s="30"/>
    </row>
    <row r="18" spans="1:20">
      <c r="A18" s="28" t="s">
        <v>239</v>
      </c>
      <c r="B18" s="29">
        <v>8551</v>
      </c>
      <c r="C18" s="29">
        <v>8718</v>
      </c>
      <c r="D18" s="29">
        <v>9356</v>
      </c>
      <c r="E18" s="29">
        <v>10180</v>
      </c>
      <c r="F18" s="93">
        <v>10823</v>
      </c>
      <c r="G18" s="119">
        <v>0.26569991813822946</v>
      </c>
      <c r="H18" s="21"/>
      <c r="I18" s="21"/>
      <c r="J18" s="21"/>
      <c r="K18" s="21"/>
      <c r="L18" s="21"/>
      <c r="M18" s="21"/>
      <c r="N18" s="30"/>
      <c r="O18" s="30"/>
      <c r="P18" s="30"/>
      <c r="Q18" s="30"/>
      <c r="R18" s="30"/>
      <c r="S18" s="30"/>
      <c r="T18" s="30"/>
    </row>
    <row r="19" spans="1:20">
      <c r="A19" s="28" t="s">
        <v>710</v>
      </c>
      <c r="B19" s="29">
        <v>468</v>
      </c>
      <c r="C19" s="29">
        <v>500</v>
      </c>
      <c r="D19" s="29">
        <v>176</v>
      </c>
      <c r="E19" s="29">
        <f>87+19</f>
        <v>106</v>
      </c>
      <c r="F19" s="93">
        <v>195</v>
      </c>
      <c r="G19" s="119">
        <v>-0.58333333333333337</v>
      </c>
      <c r="H19" s="21"/>
      <c r="I19" s="21"/>
      <c r="J19" s="21"/>
      <c r="K19" s="21"/>
      <c r="L19" s="21"/>
      <c r="M19" s="21"/>
      <c r="N19" s="30"/>
      <c r="O19" s="30"/>
      <c r="P19" s="30"/>
      <c r="Q19" s="30"/>
      <c r="R19" s="30"/>
      <c r="S19" s="30"/>
      <c r="T19" s="30"/>
    </row>
    <row r="20" spans="1:20">
      <c r="A20" s="66" t="s">
        <v>224</v>
      </c>
      <c r="B20" s="114">
        <v>95209</v>
      </c>
      <c r="C20" s="33">
        <v>97352</v>
      </c>
      <c r="D20" s="33">
        <v>102740</v>
      </c>
      <c r="E20" s="33">
        <v>109762</v>
      </c>
      <c r="F20" s="378">
        <v>116806</v>
      </c>
      <c r="G20" s="119">
        <v>0.2268377989475785</v>
      </c>
      <c r="H20" s="21"/>
      <c r="I20" s="21"/>
      <c r="J20" s="21"/>
      <c r="K20" s="21"/>
      <c r="L20" s="21"/>
      <c r="M20" s="21"/>
      <c r="N20" s="30"/>
      <c r="O20" s="30"/>
      <c r="P20" s="30"/>
      <c r="Q20" s="30"/>
      <c r="R20" s="30"/>
      <c r="S20" s="30"/>
      <c r="T20" s="30"/>
    </row>
    <row r="21" spans="1:20">
      <c r="A21" s="21"/>
      <c r="B21" s="21"/>
      <c r="C21" s="21"/>
      <c r="D21" s="21"/>
      <c r="E21" s="21"/>
      <c r="F21" s="21"/>
      <c r="G21" s="21"/>
      <c r="H21" s="21"/>
      <c r="I21" s="21"/>
      <c r="J21" s="21"/>
      <c r="K21" s="21"/>
      <c r="L21" s="21"/>
      <c r="M21" s="21"/>
      <c r="N21" s="30"/>
      <c r="O21" s="30"/>
      <c r="P21" s="30"/>
      <c r="Q21" s="30"/>
      <c r="R21" s="30"/>
      <c r="S21" s="30"/>
      <c r="T21" s="30"/>
    </row>
    <row r="22" spans="1:20" ht="17.25">
      <c r="A22" s="184" t="s">
        <v>840</v>
      </c>
      <c r="B22" s="104"/>
      <c r="C22" s="104"/>
      <c r="D22" s="104"/>
      <c r="E22" s="104"/>
      <c r="F22" s="104"/>
      <c r="G22" s="104"/>
      <c r="H22" s="104"/>
      <c r="I22" s="104"/>
      <c r="J22" s="104"/>
      <c r="K22" s="104"/>
      <c r="L22" s="104"/>
      <c r="M22" s="104"/>
      <c r="N22" s="30"/>
      <c r="O22" s="30"/>
      <c r="P22" s="30"/>
      <c r="Q22" s="30"/>
      <c r="R22" s="30"/>
      <c r="S22" s="30"/>
      <c r="T22" s="30"/>
    </row>
    <row r="23" spans="1:20" ht="60">
      <c r="A23" s="125" t="s">
        <v>228</v>
      </c>
      <c r="B23" s="26" t="s">
        <v>213</v>
      </c>
      <c r="C23" s="26" t="s">
        <v>214</v>
      </c>
      <c r="D23" s="41" t="s">
        <v>700</v>
      </c>
      <c r="E23" s="41" t="s">
        <v>760</v>
      </c>
      <c r="F23" s="358" t="s">
        <v>761</v>
      </c>
      <c r="G23" s="41" t="s">
        <v>581</v>
      </c>
      <c r="H23" s="21"/>
      <c r="I23" s="78"/>
      <c r="J23" s="78"/>
      <c r="K23" s="21"/>
      <c r="L23" s="21"/>
      <c r="M23" s="21"/>
      <c r="N23" s="30"/>
      <c r="O23" s="30"/>
      <c r="P23" s="30"/>
      <c r="Q23" s="30"/>
      <c r="R23" s="30"/>
      <c r="S23" s="30"/>
      <c r="T23" s="30"/>
    </row>
    <row r="24" spans="1:20">
      <c r="A24" s="28" t="s">
        <v>230</v>
      </c>
      <c r="B24" s="117">
        <v>5.2346972906678557E-2</v>
      </c>
      <c r="C24" s="117">
        <v>5.2936920893736611E-2</v>
      </c>
      <c r="D24" s="117">
        <v>5.515179771274991E-2</v>
      </c>
      <c r="E24" s="117">
        <v>5.9279269396374408E-2</v>
      </c>
      <c r="F24" s="122">
        <v>6.25E-2</v>
      </c>
      <c r="G24" s="119">
        <v>0.19395633652822156</v>
      </c>
      <c r="H24" s="21"/>
      <c r="I24" s="78"/>
      <c r="J24" s="78"/>
      <c r="K24" s="21"/>
      <c r="L24" s="21"/>
      <c r="M24" s="21"/>
      <c r="N24" s="30"/>
      <c r="O24" s="30"/>
      <c r="P24" s="30"/>
      <c r="Q24" s="30"/>
      <c r="R24" s="30"/>
      <c r="S24" s="30"/>
      <c r="T24" s="30"/>
    </row>
    <row r="25" spans="1:20">
      <c r="A25" s="28" t="s">
        <v>231</v>
      </c>
      <c r="B25" s="117">
        <v>5.3714639047766272E-2</v>
      </c>
      <c r="C25" s="117">
        <v>5.4974823517796319E-2</v>
      </c>
      <c r="D25" s="117">
        <v>5.7756047537951619E-2</v>
      </c>
      <c r="E25" s="117">
        <v>6.1229223510166214E-2</v>
      </c>
      <c r="F25" s="122">
        <v>6.6780000000000006E-2</v>
      </c>
      <c r="G25" s="119">
        <v>0.24323650282030629</v>
      </c>
      <c r="H25" s="21"/>
      <c r="I25" s="78"/>
      <c r="J25" s="78"/>
      <c r="K25" s="21"/>
      <c r="L25" s="21"/>
      <c r="M25" s="21"/>
      <c r="N25" s="30"/>
      <c r="O25" s="30"/>
      <c r="P25" s="30"/>
      <c r="Q25" s="30"/>
      <c r="R25" s="30"/>
      <c r="S25" s="30"/>
      <c r="T25" s="30"/>
    </row>
    <row r="26" spans="1:20">
      <c r="A26" s="28" t="s">
        <v>232</v>
      </c>
      <c r="B26" s="117">
        <v>4.8421636872412757E-2</v>
      </c>
      <c r="C26" s="117">
        <v>4.9794689548501143E-2</v>
      </c>
      <c r="D26" s="117">
        <v>5.2804994363998957E-2</v>
      </c>
      <c r="E26" s="117">
        <v>5.6998909308300663E-2</v>
      </c>
      <c r="F26" s="122">
        <v>6.0999999999999999E-2</v>
      </c>
      <c r="G26" s="119">
        <v>0.25976740853949754</v>
      </c>
      <c r="H26" s="21"/>
      <c r="I26" s="78"/>
      <c r="J26" s="78"/>
      <c r="K26" s="21"/>
      <c r="L26" s="21"/>
      <c r="M26" s="21"/>
      <c r="N26" s="30"/>
      <c r="O26" s="30"/>
      <c r="P26" s="30"/>
      <c r="Q26" s="30"/>
      <c r="R26" s="30"/>
      <c r="S26" s="30"/>
      <c r="T26" s="30"/>
    </row>
    <row r="27" spans="1:20">
      <c r="A27" s="28" t="s">
        <v>219</v>
      </c>
      <c r="B27" s="117">
        <v>5.0695402599973217E-2</v>
      </c>
      <c r="C27" s="117">
        <v>5.1480032695002335E-2</v>
      </c>
      <c r="D27" s="117">
        <v>5.3720086262869865E-2</v>
      </c>
      <c r="E27" s="117">
        <v>5.6575224932752063E-2</v>
      </c>
      <c r="F27" s="122">
        <v>5.9639999999999999E-2</v>
      </c>
      <c r="G27" s="119">
        <v>0.17643803858520904</v>
      </c>
      <c r="H27" s="21"/>
      <c r="I27" s="78"/>
      <c r="J27" s="78"/>
      <c r="K27" s="21"/>
      <c r="L27" s="21"/>
      <c r="M27" s="21"/>
      <c r="N27" s="30"/>
      <c r="O27" s="30"/>
      <c r="P27" s="30"/>
      <c r="Q27" s="30"/>
      <c r="R27" s="30"/>
      <c r="S27" s="30"/>
      <c r="T27" s="30"/>
    </row>
    <row r="28" spans="1:20">
      <c r="A28" s="28" t="s">
        <v>233</v>
      </c>
      <c r="B28" s="117">
        <v>5.1057043041190846E-2</v>
      </c>
      <c r="C28" s="117">
        <v>5.1944557515713072E-2</v>
      </c>
      <c r="D28" s="117">
        <v>5.6104585498079965E-2</v>
      </c>
      <c r="E28" s="117">
        <v>5.9725830133273095E-2</v>
      </c>
      <c r="F28" s="122">
        <v>6.3350000000000004E-2</v>
      </c>
      <c r="G28" s="119">
        <v>0.24076907369844502</v>
      </c>
      <c r="H28" s="21"/>
      <c r="I28" s="78"/>
      <c r="J28" s="78"/>
      <c r="K28" s="21"/>
      <c r="L28" s="21"/>
      <c r="M28" s="21"/>
      <c r="N28" s="30"/>
      <c r="O28" s="30"/>
      <c r="P28" s="30"/>
      <c r="Q28" s="30"/>
      <c r="R28" s="30"/>
      <c r="S28" s="30"/>
      <c r="T28" s="30"/>
    </row>
    <row r="29" spans="1:20">
      <c r="A29" s="28" t="s">
        <v>234</v>
      </c>
      <c r="B29" s="117">
        <v>4.9602072922450488E-2</v>
      </c>
      <c r="C29" s="117">
        <v>5.2425732418320548E-2</v>
      </c>
      <c r="D29" s="117">
        <v>5.6081520081679194E-2</v>
      </c>
      <c r="E29" s="117">
        <v>5.9084821724544864E-2</v>
      </c>
      <c r="F29" s="122">
        <v>6.2880000000000005E-2</v>
      </c>
      <c r="G29" s="119">
        <v>0.26768895522388075</v>
      </c>
      <c r="H29" s="21"/>
      <c r="I29" s="78"/>
      <c r="J29" s="78"/>
      <c r="K29" s="21"/>
      <c r="L29" s="21"/>
      <c r="M29" s="21"/>
      <c r="N29" s="30"/>
      <c r="O29" s="30"/>
      <c r="P29" s="30"/>
      <c r="Q29" s="30"/>
      <c r="R29" s="30"/>
      <c r="S29" s="30"/>
      <c r="T29" s="30"/>
    </row>
    <row r="30" spans="1:20">
      <c r="A30" s="28" t="s">
        <v>235</v>
      </c>
      <c r="B30" s="117">
        <v>4.940501034949786E-2</v>
      </c>
      <c r="C30" s="117">
        <v>5.0129115283329216E-2</v>
      </c>
      <c r="D30" s="117">
        <v>5.3760498092810839E-2</v>
      </c>
      <c r="E30" s="117">
        <v>5.7361065973350667E-2</v>
      </c>
      <c r="F30" s="122">
        <v>6.0999999999999999E-2</v>
      </c>
      <c r="G30" s="119">
        <v>0.23469258620689645</v>
      </c>
      <c r="H30" s="21"/>
      <c r="I30" s="78"/>
      <c r="J30" s="78"/>
      <c r="K30" s="21"/>
      <c r="L30" s="21"/>
      <c r="M30" s="21"/>
      <c r="N30" s="30"/>
      <c r="O30" s="30"/>
      <c r="P30" s="30"/>
      <c r="Q30" s="30"/>
      <c r="R30" s="30"/>
      <c r="S30" s="30"/>
      <c r="T30" s="30"/>
    </row>
    <row r="31" spans="1:20">
      <c r="A31" s="28" t="s">
        <v>236</v>
      </c>
      <c r="B31" s="117">
        <v>4.754044465144313E-2</v>
      </c>
      <c r="C31" s="117">
        <v>4.8049872995930408E-2</v>
      </c>
      <c r="D31" s="117">
        <v>4.9788305911356447E-2</v>
      </c>
      <c r="E31" s="117">
        <v>5.3271879521946515E-2</v>
      </c>
      <c r="F31" s="122">
        <v>5.6919999999999998E-2</v>
      </c>
      <c r="G31" s="119">
        <v>0.19729633194064256</v>
      </c>
      <c r="H31" s="21"/>
      <c r="I31" s="78"/>
      <c r="J31" s="78"/>
      <c r="K31" s="21"/>
      <c r="L31" s="21"/>
      <c r="M31" s="21"/>
      <c r="N31" s="30"/>
      <c r="O31" s="30"/>
      <c r="P31" s="30"/>
      <c r="Q31" s="30"/>
      <c r="R31" s="30"/>
      <c r="S31" s="30"/>
      <c r="T31" s="30"/>
    </row>
    <row r="32" spans="1:20">
      <c r="A32" s="28" t="s">
        <v>237</v>
      </c>
      <c r="B32" s="117">
        <v>5.6019070321811679E-2</v>
      </c>
      <c r="C32" s="117">
        <v>5.6840429422774896E-2</v>
      </c>
      <c r="D32" s="117">
        <v>5.9506781573670099E-2</v>
      </c>
      <c r="E32" s="117">
        <v>6.453815578572096E-2</v>
      </c>
      <c r="F32" s="122">
        <v>6.8070000000000006E-2</v>
      </c>
      <c r="G32" s="119">
        <v>0.21512191489361715</v>
      </c>
      <c r="H32" s="21"/>
      <c r="I32" s="78"/>
      <c r="J32" s="78"/>
      <c r="K32" s="21"/>
      <c r="L32" s="21"/>
      <c r="M32" s="21"/>
      <c r="N32" s="30"/>
      <c r="O32" s="30"/>
      <c r="P32" s="30"/>
      <c r="Q32" s="30"/>
      <c r="R32" s="30"/>
      <c r="S32" s="30"/>
      <c r="T32" s="30"/>
    </row>
    <row r="33" spans="1:20">
      <c r="A33" s="28" t="s">
        <v>238</v>
      </c>
      <c r="B33" s="117">
        <v>4.4866961111709576E-2</v>
      </c>
      <c r="C33" s="117">
        <v>4.610179049767376E-2</v>
      </c>
      <c r="D33" s="117">
        <v>4.7769558692678522E-2</v>
      </c>
      <c r="E33" s="117">
        <v>5.1660712625665677E-2</v>
      </c>
      <c r="F33" s="122">
        <v>5.4670000000000003E-2</v>
      </c>
      <c r="G33" s="119">
        <v>0.21849126050420178</v>
      </c>
      <c r="H33" s="21"/>
      <c r="I33" s="78"/>
      <c r="J33" s="78"/>
      <c r="K33" s="21"/>
      <c r="L33" s="21"/>
      <c r="M33" s="21"/>
      <c r="N33" s="30"/>
      <c r="O33" s="30"/>
      <c r="P33" s="30"/>
      <c r="Q33" s="30"/>
      <c r="R33" s="30"/>
      <c r="S33" s="30"/>
      <c r="T33" s="30"/>
    </row>
    <row r="34" spans="1:20">
      <c r="A34" s="28" t="s">
        <v>239</v>
      </c>
      <c r="B34" s="117">
        <v>4.7147236557716909E-2</v>
      </c>
      <c r="C34" s="117">
        <v>4.7988374461245452E-2</v>
      </c>
      <c r="D34" s="117">
        <v>5.130933121281088E-2</v>
      </c>
      <c r="E34" s="117">
        <v>5.5828237681318379E-2</v>
      </c>
      <c r="F34" s="122">
        <v>5.935E-2</v>
      </c>
      <c r="G34" s="119">
        <v>0.25882245351420879</v>
      </c>
      <c r="H34" s="21"/>
      <c r="I34" s="78"/>
      <c r="J34" s="78"/>
      <c r="K34" s="21"/>
      <c r="L34" s="21"/>
      <c r="M34" s="21"/>
      <c r="N34" s="30"/>
      <c r="O34" s="30"/>
      <c r="P34" s="30"/>
      <c r="Q34" s="30"/>
      <c r="R34" s="30"/>
      <c r="S34" s="30"/>
      <c r="T34" s="30"/>
    </row>
    <row r="35" spans="1:20">
      <c r="A35" s="66" t="s">
        <v>224</v>
      </c>
      <c r="B35" s="118">
        <v>5.0277583123115102E-2</v>
      </c>
      <c r="C35" s="119">
        <v>5.1359264788895867E-2</v>
      </c>
      <c r="D35" s="119">
        <v>5.3944104792487936E-2</v>
      </c>
      <c r="E35" s="119">
        <v>5.7631037864834159E-2</v>
      </c>
      <c r="F35" s="69">
        <v>6.1329522137350073E-2</v>
      </c>
      <c r="G35" s="119">
        <v>0.21981842259943171</v>
      </c>
      <c r="H35" s="21"/>
      <c r="I35" s="78"/>
      <c r="J35" s="78"/>
      <c r="K35" s="21"/>
      <c r="L35" s="21"/>
      <c r="M35" s="21"/>
      <c r="N35" s="30"/>
      <c r="O35" s="30"/>
      <c r="P35" s="30"/>
      <c r="Q35" s="30"/>
      <c r="R35" s="30"/>
      <c r="S35" s="30"/>
      <c r="T35" s="30"/>
    </row>
    <row r="36" spans="1:20">
      <c r="A36" s="21"/>
      <c r="B36" s="21"/>
      <c r="C36" s="21"/>
      <c r="D36" s="21"/>
      <c r="E36" s="21"/>
      <c r="F36" s="21"/>
      <c r="G36" s="21"/>
      <c r="H36" s="21"/>
      <c r="I36" s="21"/>
      <c r="J36" s="21"/>
      <c r="K36" s="21"/>
      <c r="L36" s="21"/>
      <c r="M36" s="21"/>
      <c r="N36" s="30"/>
      <c r="O36" s="30"/>
      <c r="P36" s="30"/>
      <c r="Q36" s="30"/>
      <c r="R36" s="30"/>
      <c r="S36" s="30"/>
      <c r="T36" s="30"/>
    </row>
    <row r="37" spans="1:20">
      <c r="A37" s="13" t="s">
        <v>226</v>
      </c>
      <c r="B37" s="243"/>
      <c r="C37" s="243"/>
      <c r="D37" s="243"/>
      <c r="E37" s="243"/>
      <c r="F37" s="243"/>
      <c r="G37" s="243"/>
      <c r="H37" s="243"/>
      <c r="I37" s="243"/>
      <c r="J37" s="243"/>
      <c r="K37" s="243"/>
      <c r="L37" s="243"/>
      <c r="M37" s="243"/>
      <c r="N37" s="30"/>
      <c r="O37" s="30"/>
      <c r="P37" s="30"/>
      <c r="Q37" s="30"/>
      <c r="R37" s="30"/>
      <c r="S37" s="30"/>
      <c r="T37" s="30"/>
    </row>
    <row r="38" spans="1:20">
      <c r="A38" s="18" t="s">
        <v>203</v>
      </c>
      <c r="B38" s="21"/>
      <c r="C38" s="21"/>
      <c r="D38" s="21"/>
      <c r="E38" s="21"/>
      <c r="F38" s="21"/>
      <c r="G38" s="21"/>
      <c r="H38" s="21"/>
      <c r="I38" s="21"/>
      <c r="J38" s="21"/>
      <c r="K38" s="21"/>
      <c r="L38" s="21"/>
      <c r="M38" s="21"/>
      <c r="N38" s="30"/>
      <c r="O38" s="30"/>
      <c r="P38" s="30"/>
      <c r="Q38" s="30"/>
      <c r="R38" s="30"/>
      <c r="S38" s="30"/>
      <c r="T38" s="30"/>
    </row>
  </sheetData>
  <hyperlinks>
    <hyperlink ref="A37" location="'Table List'!A1" display="Back to Table List" xr:uid="{DFF843AF-324D-465C-83FD-721739AFC360}"/>
    <hyperlink ref="A38" location="notes!A1" display="Notes" xr:uid="{AA87E4CA-0713-4DE2-B99F-54BB19774D5C}"/>
  </hyperlinks>
  <pageMargins left="0.7" right="0.7" top="0.75" bottom="0.75" header="0.3" footer="0.3"/>
  <tableParts count="2">
    <tablePart r:id="rId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BAB3D-4310-4B9C-A9F9-43A5FD81C2C7}">
  <dimension ref="A1:T31"/>
  <sheetViews>
    <sheetView workbookViewId="0"/>
  </sheetViews>
  <sheetFormatPr defaultColWidth="0" defaultRowHeight="15" zeroHeight="1"/>
  <cols>
    <col min="1" max="1" width="21" customWidth="1"/>
    <col min="2" max="19" width="10.28515625" customWidth="1"/>
    <col min="20" max="20" width="9.140625" customWidth="1"/>
    <col min="21" max="16384" width="9.140625" hidden="1"/>
  </cols>
  <sheetData>
    <row r="1" spans="1:20" ht="19.5">
      <c r="A1" s="141" t="s">
        <v>841</v>
      </c>
      <c r="B1" s="21"/>
      <c r="C1" s="21"/>
      <c r="D1" s="21"/>
      <c r="E1" s="21"/>
      <c r="F1" s="21"/>
      <c r="G1" s="21"/>
      <c r="H1" s="21"/>
      <c r="I1" s="21"/>
      <c r="J1" s="21"/>
      <c r="K1" s="21"/>
      <c r="L1" s="21"/>
      <c r="M1" s="21"/>
      <c r="N1" s="21"/>
      <c r="O1" s="21"/>
      <c r="P1" s="21"/>
      <c r="Q1" s="21"/>
      <c r="R1" s="21"/>
      <c r="S1" s="21"/>
      <c r="T1" s="21"/>
    </row>
    <row r="2" spans="1:20">
      <c r="A2" s="21" t="s">
        <v>575</v>
      </c>
      <c r="B2" s="21"/>
      <c r="C2" s="21"/>
      <c r="D2" s="21"/>
      <c r="E2" s="21"/>
      <c r="F2" s="21"/>
      <c r="G2" s="21"/>
      <c r="H2" s="21"/>
      <c r="I2" s="21"/>
      <c r="J2" s="21"/>
      <c r="K2" s="21"/>
      <c r="L2" s="21"/>
      <c r="M2" s="21"/>
      <c r="N2" s="21"/>
      <c r="O2" s="21"/>
      <c r="P2" s="21"/>
      <c r="Q2" s="21"/>
      <c r="R2" s="21"/>
      <c r="S2" s="21"/>
      <c r="T2" s="21"/>
    </row>
    <row r="3" spans="1:20">
      <c r="A3" s="21" t="s">
        <v>580</v>
      </c>
      <c r="B3" s="21"/>
      <c r="C3" s="21"/>
      <c r="D3" s="21"/>
      <c r="E3" s="21"/>
      <c r="F3" s="21"/>
      <c r="G3" s="21"/>
      <c r="H3" s="21"/>
      <c r="I3" s="21"/>
      <c r="J3" s="21"/>
      <c r="K3" s="21"/>
      <c r="L3" s="21"/>
      <c r="M3" s="21"/>
      <c r="N3" s="21"/>
      <c r="O3" s="21"/>
      <c r="P3" s="21"/>
      <c r="Q3" s="21"/>
      <c r="R3" s="21"/>
      <c r="S3" s="21"/>
      <c r="T3" s="21"/>
    </row>
    <row r="4" spans="1:20">
      <c r="A4" s="21" t="s">
        <v>577</v>
      </c>
      <c r="B4" s="21"/>
      <c r="C4" s="21"/>
      <c r="D4" s="21"/>
      <c r="E4" s="21"/>
      <c r="F4" s="21"/>
      <c r="G4" s="21"/>
      <c r="H4" s="21"/>
      <c r="I4" s="21"/>
      <c r="J4" s="21"/>
      <c r="K4" s="21"/>
      <c r="L4" s="21"/>
      <c r="M4" s="21"/>
      <c r="N4" s="21"/>
      <c r="O4" s="21"/>
      <c r="P4" s="21"/>
      <c r="Q4" s="21"/>
      <c r="R4" s="21"/>
      <c r="S4" s="21"/>
      <c r="T4" s="21"/>
    </row>
    <row r="5" spans="1:20">
      <c r="A5" s="21"/>
      <c r="B5" s="21"/>
      <c r="C5" s="21"/>
      <c r="D5" s="21"/>
      <c r="E5" s="21"/>
      <c r="F5" s="21"/>
      <c r="G5" s="21"/>
      <c r="H5" s="21"/>
      <c r="I5" s="21"/>
      <c r="J5" s="21"/>
      <c r="K5" s="21"/>
      <c r="L5" s="21"/>
      <c r="M5" s="21"/>
      <c r="N5" s="21"/>
      <c r="O5" s="21"/>
      <c r="P5" s="21"/>
      <c r="Q5" s="21"/>
      <c r="R5" s="21"/>
      <c r="S5" s="21"/>
      <c r="T5" s="21"/>
    </row>
    <row r="6" spans="1:20" ht="17.25">
      <c r="A6" s="123" t="s">
        <v>842</v>
      </c>
      <c r="B6" s="184"/>
      <c r="C6" s="184"/>
      <c r="D6" s="184"/>
      <c r="E6" s="184"/>
      <c r="F6" s="184"/>
      <c r="G6" s="184"/>
      <c r="H6" s="184"/>
      <c r="I6" s="184"/>
      <c r="J6" s="184"/>
      <c r="K6" s="184"/>
      <c r="L6" s="184"/>
      <c r="M6" s="184"/>
      <c r="N6" s="184"/>
      <c r="O6" s="184"/>
      <c r="P6" s="184"/>
      <c r="Q6" s="184"/>
      <c r="R6" s="21"/>
      <c r="S6" s="21"/>
      <c r="T6" s="21"/>
    </row>
    <row r="7" spans="1:20" ht="60">
      <c r="A7" s="379" t="s">
        <v>582</v>
      </c>
      <c r="B7" s="380" t="s">
        <v>583</v>
      </c>
      <c r="C7" s="380" t="s">
        <v>584</v>
      </c>
      <c r="D7" s="381" t="s">
        <v>585</v>
      </c>
      <c r="E7" s="380" t="s">
        <v>586</v>
      </c>
      <c r="F7" s="380" t="s">
        <v>587</v>
      </c>
      <c r="G7" s="381" t="s">
        <v>588</v>
      </c>
      <c r="H7" s="380" t="s">
        <v>589</v>
      </c>
      <c r="I7" s="380" t="s">
        <v>590</v>
      </c>
      <c r="J7" s="381" t="s">
        <v>591</v>
      </c>
      <c r="K7" s="380" t="s">
        <v>592</v>
      </c>
      <c r="L7" s="380" t="s">
        <v>593</v>
      </c>
      <c r="M7" s="381" t="s">
        <v>594</v>
      </c>
      <c r="N7" s="380" t="s">
        <v>595</v>
      </c>
      <c r="O7" s="380" t="s">
        <v>596</v>
      </c>
      <c r="P7" s="380" t="s">
        <v>597</v>
      </c>
      <c r="Q7" s="382" t="s">
        <v>598</v>
      </c>
      <c r="R7" s="383" t="s">
        <v>599</v>
      </c>
      <c r="S7" s="383" t="s">
        <v>600</v>
      </c>
      <c r="T7" s="21"/>
    </row>
    <row r="8" spans="1:20">
      <c r="A8" s="28" t="s">
        <v>601</v>
      </c>
      <c r="B8" s="29">
        <v>879</v>
      </c>
      <c r="C8" s="384">
        <v>786</v>
      </c>
      <c r="D8" s="385">
        <v>1665</v>
      </c>
      <c r="E8" s="29">
        <v>909</v>
      </c>
      <c r="F8" s="29">
        <v>828</v>
      </c>
      <c r="G8" s="385">
        <v>1737</v>
      </c>
      <c r="H8" s="29">
        <v>961</v>
      </c>
      <c r="I8" s="29">
        <v>883</v>
      </c>
      <c r="J8" s="385">
        <v>1844</v>
      </c>
      <c r="K8" s="387">
        <v>995</v>
      </c>
      <c r="L8" s="384">
        <v>878</v>
      </c>
      <c r="M8" s="385">
        <v>1873</v>
      </c>
      <c r="N8" s="384">
        <v>973</v>
      </c>
      <c r="O8" s="384">
        <v>856</v>
      </c>
      <c r="P8" s="384">
        <v>1829</v>
      </c>
      <c r="Q8" s="118">
        <v>0.10693970420932879</v>
      </c>
      <c r="R8" s="119">
        <v>8.9058524173027995E-2</v>
      </c>
      <c r="S8" s="119">
        <v>9.8498498498498496E-2</v>
      </c>
      <c r="T8" s="21"/>
    </row>
    <row r="9" spans="1:20">
      <c r="A9" s="28" t="s">
        <v>602</v>
      </c>
      <c r="B9" s="29">
        <v>767</v>
      </c>
      <c r="C9" s="384">
        <v>1027</v>
      </c>
      <c r="D9" s="385">
        <v>1794</v>
      </c>
      <c r="E9" s="29">
        <v>741</v>
      </c>
      <c r="F9" s="29">
        <v>1011</v>
      </c>
      <c r="G9" s="385">
        <v>1752</v>
      </c>
      <c r="H9" s="29">
        <v>727</v>
      </c>
      <c r="I9" s="29">
        <v>1020</v>
      </c>
      <c r="J9" s="385">
        <v>1747</v>
      </c>
      <c r="K9" s="384">
        <v>767</v>
      </c>
      <c r="L9" s="384">
        <v>993</v>
      </c>
      <c r="M9" s="385">
        <v>1760</v>
      </c>
      <c r="N9" s="384">
        <v>810</v>
      </c>
      <c r="O9" s="384">
        <v>982</v>
      </c>
      <c r="P9" s="384">
        <v>1792</v>
      </c>
      <c r="Q9" s="118">
        <v>5.6062581486310298E-2</v>
      </c>
      <c r="R9" s="119">
        <v>-4.3816942551119765E-2</v>
      </c>
      <c r="S9" s="119">
        <v>-1.1148272017837235E-3</v>
      </c>
      <c r="T9" s="21"/>
    </row>
    <row r="10" spans="1:20">
      <c r="A10" s="28" t="s">
        <v>603</v>
      </c>
      <c r="B10" s="29">
        <v>1525</v>
      </c>
      <c r="C10" s="384">
        <v>3241</v>
      </c>
      <c r="D10" s="385">
        <v>4766</v>
      </c>
      <c r="E10" s="29">
        <v>1557</v>
      </c>
      <c r="F10" s="29">
        <v>3549</v>
      </c>
      <c r="G10" s="385">
        <v>5106</v>
      </c>
      <c r="H10" s="29">
        <v>1604</v>
      </c>
      <c r="I10" s="29">
        <v>3642</v>
      </c>
      <c r="J10" s="385">
        <v>5246</v>
      </c>
      <c r="K10" s="384">
        <v>1626</v>
      </c>
      <c r="L10" s="384">
        <v>3578</v>
      </c>
      <c r="M10" s="385">
        <v>5204</v>
      </c>
      <c r="N10" s="384">
        <v>1707</v>
      </c>
      <c r="O10" s="384">
        <v>3643</v>
      </c>
      <c r="P10" s="384">
        <v>5350</v>
      </c>
      <c r="Q10" s="118">
        <v>0.11934426229508197</v>
      </c>
      <c r="R10" s="119">
        <v>0.1240357914224005</v>
      </c>
      <c r="S10" s="119">
        <v>0.12253462022660512</v>
      </c>
      <c r="T10" s="21"/>
    </row>
    <row r="11" spans="1:20">
      <c r="A11" s="28" t="s">
        <v>604</v>
      </c>
      <c r="B11" s="29">
        <v>2976</v>
      </c>
      <c r="C11" s="384">
        <v>3536</v>
      </c>
      <c r="D11" s="385">
        <v>6512</v>
      </c>
      <c r="E11" s="29">
        <v>3054</v>
      </c>
      <c r="F11" s="29">
        <v>3658</v>
      </c>
      <c r="G11" s="385">
        <v>6712</v>
      </c>
      <c r="H11" s="29">
        <v>3281</v>
      </c>
      <c r="I11" s="29">
        <v>3896</v>
      </c>
      <c r="J11" s="385">
        <v>7177</v>
      </c>
      <c r="K11" s="384">
        <v>3565</v>
      </c>
      <c r="L11" s="384">
        <v>4107</v>
      </c>
      <c r="M11" s="385">
        <v>7672</v>
      </c>
      <c r="N11" s="384">
        <v>3876</v>
      </c>
      <c r="O11" s="384">
        <v>4277</v>
      </c>
      <c r="P11" s="384">
        <v>8153</v>
      </c>
      <c r="Q11" s="118">
        <v>0.30241935483870969</v>
      </c>
      <c r="R11" s="119">
        <v>0.20955882352941177</v>
      </c>
      <c r="S11" s="119">
        <v>0.25199631449631449</v>
      </c>
      <c r="T11" s="21"/>
    </row>
    <row r="12" spans="1:20">
      <c r="A12" s="28" t="s">
        <v>571</v>
      </c>
      <c r="B12" s="29">
        <v>20896</v>
      </c>
      <c r="C12" s="384">
        <v>13843</v>
      </c>
      <c r="D12" s="385">
        <v>34739</v>
      </c>
      <c r="E12" s="29">
        <v>21242</v>
      </c>
      <c r="F12" s="29">
        <v>14119</v>
      </c>
      <c r="G12" s="385">
        <v>35361</v>
      </c>
      <c r="H12" s="29">
        <v>22270</v>
      </c>
      <c r="I12" s="29">
        <v>14892</v>
      </c>
      <c r="J12" s="385">
        <v>37162</v>
      </c>
      <c r="K12" s="384">
        <v>23703</v>
      </c>
      <c r="L12" s="384">
        <v>15825</v>
      </c>
      <c r="M12" s="385">
        <v>39528</v>
      </c>
      <c r="N12" s="384">
        <v>24928</v>
      </c>
      <c r="O12" s="384">
        <v>16688</v>
      </c>
      <c r="P12" s="384">
        <v>41616</v>
      </c>
      <c r="Q12" s="118">
        <v>0.19295558958652373</v>
      </c>
      <c r="R12" s="119">
        <v>0.20551903489128079</v>
      </c>
      <c r="S12" s="119">
        <v>0.1979619447882783</v>
      </c>
      <c r="T12" s="21"/>
    </row>
    <row r="13" spans="1:20">
      <c r="A13" s="28" t="s">
        <v>572</v>
      </c>
      <c r="B13" s="29">
        <v>14258</v>
      </c>
      <c r="C13" s="384">
        <v>9519</v>
      </c>
      <c r="D13" s="385">
        <v>23777</v>
      </c>
      <c r="E13" s="29">
        <v>14490</v>
      </c>
      <c r="F13" s="29">
        <v>9511</v>
      </c>
      <c r="G13" s="385">
        <v>24001</v>
      </c>
      <c r="H13" s="29">
        <v>15485</v>
      </c>
      <c r="I13" s="29">
        <v>9821</v>
      </c>
      <c r="J13" s="385">
        <v>25306</v>
      </c>
      <c r="K13" s="384">
        <v>16555</v>
      </c>
      <c r="L13" s="384">
        <v>10459</v>
      </c>
      <c r="M13" s="385">
        <v>27014</v>
      </c>
      <c r="N13" s="384">
        <v>17662</v>
      </c>
      <c r="O13" s="384">
        <v>11035</v>
      </c>
      <c r="P13" s="384">
        <v>28697</v>
      </c>
      <c r="Q13" s="118">
        <v>0.2387431617337635</v>
      </c>
      <c r="R13" s="119">
        <v>0.15926042651539027</v>
      </c>
      <c r="S13" s="119">
        <v>0.20692265634857215</v>
      </c>
      <c r="T13" s="21"/>
    </row>
    <row r="14" spans="1:20">
      <c r="A14" s="28" t="s">
        <v>573</v>
      </c>
      <c r="B14" s="29">
        <v>9439</v>
      </c>
      <c r="C14" s="384">
        <v>7754</v>
      </c>
      <c r="D14" s="385">
        <v>17193</v>
      </c>
      <c r="E14" s="29">
        <v>9791</v>
      </c>
      <c r="F14" s="29">
        <v>7888</v>
      </c>
      <c r="G14" s="385">
        <v>17679</v>
      </c>
      <c r="H14" s="29">
        <v>10619</v>
      </c>
      <c r="I14" s="29">
        <v>8208</v>
      </c>
      <c r="J14" s="385">
        <v>18827</v>
      </c>
      <c r="K14" s="384">
        <v>11613</v>
      </c>
      <c r="L14" s="384">
        <v>8940</v>
      </c>
      <c r="M14" s="385">
        <v>20553</v>
      </c>
      <c r="N14" s="384">
        <v>12782</v>
      </c>
      <c r="O14" s="384">
        <v>9674</v>
      </c>
      <c r="P14" s="384">
        <v>22456</v>
      </c>
      <c r="Q14" s="118">
        <v>0.3541688738213794</v>
      </c>
      <c r="R14" s="119">
        <v>0.24761413464018572</v>
      </c>
      <c r="S14" s="119">
        <v>0.30611295294596635</v>
      </c>
      <c r="T14" s="21"/>
    </row>
    <row r="15" spans="1:20">
      <c r="A15" s="28" t="s">
        <v>494</v>
      </c>
      <c r="B15" s="29">
        <v>2124</v>
      </c>
      <c r="C15" s="384">
        <v>2639</v>
      </c>
      <c r="D15" s="385">
        <v>4763</v>
      </c>
      <c r="E15" s="29">
        <v>2287</v>
      </c>
      <c r="F15" s="29">
        <v>2717</v>
      </c>
      <c r="G15" s="385">
        <v>5004</v>
      </c>
      <c r="H15" s="29">
        <v>2541</v>
      </c>
      <c r="I15" s="29">
        <v>2890</v>
      </c>
      <c r="J15" s="385">
        <v>5431</v>
      </c>
      <c r="K15" s="384">
        <v>2988</v>
      </c>
      <c r="L15" s="384">
        <v>3170</v>
      </c>
      <c r="M15" s="385">
        <v>6158</v>
      </c>
      <c r="N15" s="384">
        <v>3394</v>
      </c>
      <c r="O15" s="384">
        <v>3519</v>
      </c>
      <c r="P15" s="384">
        <v>6913</v>
      </c>
      <c r="Q15" s="118">
        <v>0.59792843691148778</v>
      </c>
      <c r="R15" s="119">
        <v>0.33345964380447141</v>
      </c>
      <c r="S15" s="119">
        <v>0.45139617887885786</v>
      </c>
      <c r="T15" s="21"/>
    </row>
    <row r="16" spans="1:20">
      <c r="A16" s="66" t="s">
        <v>224</v>
      </c>
      <c r="B16" s="114">
        <v>52864</v>
      </c>
      <c r="C16" s="33">
        <v>42345</v>
      </c>
      <c r="D16" s="33">
        <v>95209</v>
      </c>
      <c r="E16" s="114">
        <v>54071</v>
      </c>
      <c r="F16" s="33">
        <v>43281</v>
      </c>
      <c r="G16" s="33">
        <v>97352</v>
      </c>
      <c r="H16" s="114">
        <v>57488</v>
      </c>
      <c r="I16" s="33">
        <v>45252</v>
      </c>
      <c r="J16" s="33">
        <v>102740</v>
      </c>
      <c r="K16" s="114">
        <v>61812</v>
      </c>
      <c r="L16" s="33">
        <v>47950</v>
      </c>
      <c r="M16" s="378">
        <v>109762</v>
      </c>
      <c r="N16" s="33">
        <v>66132</v>
      </c>
      <c r="O16" s="33">
        <v>50674</v>
      </c>
      <c r="P16" s="33">
        <v>116806</v>
      </c>
      <c r="Q16" s="118">
        <v>0.25098365617433416</v>
      </c>
      <c r="R16" s="119">
        <v>0.19669382453654505</v>
      </c>
      <c r="S16" s="119">
        <v>0.2268377989475785</v>
      </c>
      <c r="T16" s="21"/>
    </row>
    <row r="17" spans="1:20">
      <c r="A17" s="62"/>
      <c r="B17" s="62"/>
      <c r="C17" s="29"/>
      <c r="D17" s="29"/>
      <c r="E17" s="117"/>
      <c r="F17" s="78"/>
      <c r="G17" s="78"/>
      <c r="H17" s="78"/>
      <c r="I17" s="21"/>
      <c r="J17" s="21"/>
      <c r="K17" s="21"/>
      <c r="L17" s="21"/>
      <c r="M17" s="21"/>
      <c r="N17" s="30"/>
      <c r="O17" s="30"/>
      <c r="P17" s="30"/>
      <c r="Q17" s="21"/>
      <c r="R17" s="21"/>
      <c r="S17" s="21"/>
      <c r="T17" s="21"/>
    </row>
    <row r="18" spans="1:20" ht="17.25">
      <c r="A18" s="184" t="s">
        <v>843</v>
      </c>
      <c r="B18" s="104"/>
      <c r="C18" s="104"/>
      <c r="D18" s="104"/>
      <c r="E18" s="173"/>
      <c r="F18" s="173"/>
      <c r="G18" s="104"/>
      <c r="H18" s="104"/>
      <c r="I18" s="104"/>
      <c r="J18" s="104"/>
      <c r="K18" s="104"/>
      <c r="L18" s="104"/>
      <c r="M18" s="104"/>
      <c r="N18" s="30"/>
      <c r="O18" s="30"/>
      <c r="P18" s="30"/>
      <c r="Q18" s="104"/>
      <c r="R18" s="21"/>
      <c r="S18" s="21"/>
      <c r="T18" s="21"/>
    </row>
    <row r="19" spans="1:20" ht="60">
      <c r="A19" s="379" t="s">
        <v>582</v>
      </c>
      <c r="B19" s="380" t="s">
        <v>583</v>
      </c>
      <c r="C19" s="380" t="s">
        <v>584</v>
      </c>
      <c r="D19" s="381" t="s">
        <v>585</v>
      </c>
      <c r="E19" s="380" t="s">
        <v>586</v>
      </c>
      <c r="F19" s="380" t="s">
        <v>587</v>
      </c>
      <c r="G19" s="381" t="s">
        <v>588</v>
      </c>
      <c r="H19" s="380" t="s">
        <v>762</v>
      </c>
      <c r="I19" s="380" t="s">
        <v>763</v>
      </c>
      <c r="J19" s="381" t="s">
        <v>764</v>
      </c>
      <c r="K19" s="380" t="s">
        <v>765</v>
      </c>
      <c r="L19" s="380" t="s">
        <v>766</v>
      </c>
      <c r="M19" s="381" t="s">
        <v>767</v>
      </c>
      <c r="N19" s="380" t="s">
        <v>768</v>
      </c>
      <c r="O19" s="380" t="s">
        <v>769</v>
      </c>
      <c r="P19" s="381" t="s">
        <v>770</v>
      </c>
      <c r="Q19" s="382" t="s">
        <v>598</v>
      </c>
      <c r="R19" s="383" t="s">
        <v>599</v>
      </c>
      <c r="S19" s="383" t="s">
        <v>600</v>
      </c>
      <c r="T19" s="21"/>
    </row>
    <row r="20" spans="1:20">
      <c r="A20" s="28" t="s">
        <v>601</v>
      </c>
      <c r="B20" s="117">
        <v>3.8936704599315175E-3</v>
      </c>
      <c r="C20" s="117">
        <v>3.6622185776054869E-3</v>
      </c>
      <c r="D20" s="117">
        <v>3.7808685779165485E-3</v>
      </c>
      <c r="E20" s="116">
        <v>4.0090501329734449E-3</v>
      </c>
      <c r="F20" s="117">
        <v>3.842191719798424E-3</v>
      </c>
      <c r="G20" s="117">
        <v>3.9277404299485124E-3</v>
      </c>
      <c r="H20" s="116">
        <v>4.311814641325221E-3</v>
      </c>
      <c r="I20" s="117">
        <v>4.1628361973457791E-3</v>
      </c>
      <c r="J20" s="117">
        <v>4.2391681666977014E-3</v>
      </c>
      <c r="K20" s="116">
        <v>4.4643658357113375E-3</v>
      </c>
      <c r="L20" s="117">
        <v>4.1392640784480121E-3</v>
      </c>
      <c r="M20" s="122">
        <v>4.3058362127032512E-3</v>
      </c>
      <c r="N20" s="117">
        <v>4.3656562393438502E-3</v>
      </c>
      <c r="O20" s="117">
        <v>4.0355467552978339E-3</v>
      </c>
      <c r="P20" s="117">
        <v>4.2046846946258657E-3</v>
      </c>
      <c r="Q20" s="118">
        <v>0.1212187277452941</v>
      </c>
      <c r="R20" s="119">
        <v>0.10194044123287821</v>
      </c>
      <c r="S20" s="119">
        <v>0.11209490834586519</v>
      </c>
      <c r="T20" s="21"/>
    </row>
    <row r="21" spans="1:20">
      <c r="A21" s="28" t="s">
        <v>602</v>
      </c>
      <c r="B21" s="117">
        <v>9.2031533098954899E-3</v>
      </c>
      <c r="C21" s="117">
        <v>1.3351881224160795E-2</v>
      </c>
      <c r="D21" s="117">
        <v>1.1194379098833763E-2</v>
      </c>
      <c r="E21" s="116">
        <v>9.029868025005789E-3</v>
      </c>
      <c r="F21" s="117">
        <v>1.3313492586057046E-2</v>
      </c>
      <c r="G21" s="117">
        <v>1.1088677776441623E-2</v>
      </c>
      <c r="H21" s="116">
        <v>9.1669083435257925E-3</v>
      </c>
      <c r="I21" s="117">
        <v>1.3694216207507652E-2</v>
      </c>
      <c r="J21" s="117">
        <v>1.1359572406707805E-2</v>
      </c>
      <c r="K21" s="116">
        <v>9.6712774408312004E-3</v>
      </c>
      <c r="L21" s="117">
        <v>1.3331722249073627E-2</v>
      </c>
      <c r="M21" s="122">
        <v>1.144410271082183E-2</v>
      </c>
      <c r="N21" s="117">
        <v>1.0213474220434515E-2</v>
      </c>
      <c r="O21" s="117">
        <v>1.3184039525267172E-2</v>
      </c>
      <c r="P21" s="117">
        <v>1.1652177305564044E-2</v>
      </c>
      <c r="Q21" s="118">
        <v>0.1097798631098212</v>
      </c>
      <c r="R21" s="119">
        <v>-1.2570640501947174E-2</v>
      </c>
      <c r="S21" s="119">
        <v>4.0895363886503965E-2</v>
      </c>
      <c r="T21" s="21"/>
    </row>
    <row r="22" spans="1:20">
      <c r="A22" s="28" t="s">
        <v>603</v>
      </c>
      <c r="B22" s="117">
        <v>1.2324228220462259E-2</v>
      </c>
      <c r="C22" s="117">
        <v>2.6032546707577632E-2</v>
      </c>
      <c r="D22" s="117">
        <v>1.9199316784698557E-2</v>
      </c>
      <c r="E22" s="116">
        <v>1.2578057469685832E-2</v>
      </c>
      <c r="F22" s="117">
        <v>2.8748015422998412E-2</v>
      </c>
      <c r="G22" s="117">
        <v>2.0652081589069685E-2</v>
      </c>
      <c r="H22" s="116">
        <v>1.352468001146731E-2</v>
      </c>
      <c r="I22" s="117">
        <v>2.966426116278691E-2</v>
      </c>
      <c r="J22" s="117">
        <v>2.1734086803771771E-2</v>
      </c>
      <c r="K22" s="116">
        <v>1.3710180610128332E-2</v>
      </c>
      <c r="L22" s="117">
        <v>2.9142978154983953E-2</v>
      </c>
      <c r="M22" s="122">
        <v>2.1560081533897883E-2</v>
      </c>
      <c r="N22" s="117">
        <v>1.4393160087016644E-2</v>
      </c>
      <c r="O22" s="117">
        <v>2.9672406209783831E-2</v>
      </c>
      <c r="P22" s="117">
        <v>2.2164956995840444E-2</v>
      </c>
      <c r="Q22" s="118">
        <v>0.16787516666717353</v>
      </c>
      <c r="R22" s="119">
        <v>0.13981957059724387</v>
      </c>
      <c r="S22" s="119">
        <v>0.15446592419921101</v>
      </c>
      <c r="T22" s="21"/>
    </row>
    <row r="23" spans="1:20">
      <c r="A23" s="28" t="s">
        <v>604</v>
      </c>
      <c r="B23" s="117">
        <v>2.5462012320328541E-2</v>
      </c>
      <c r="C23" s="117">
        <v>2.8600084117894463E-2</v>
      </c>
      <c r="D23" s="117">
        <v>2.7075121821417285E-2</v>
      </c>
      <c r="E23" s="116">
        <v>2.5846747575280556E-2</v>
      </c>
      <c r="F23" s="117">
        <v>2.9344992178412417E-2</v>
      </c>
      <c r="G23" s="117">
        <v>2.7642671520882324E-2</v>
      </c>
      <c r="H23" s="116">
        <v>2.7063811534908274E-2</v>
      </c>
      <c r="I23" s="117">
        <v>3.0216072841210504E-2</v>
      </c>
      <c r="J23" s="117">
        <v>2.8688491825558621E-2</v>
      </c>
      <c r="K23" s="116">
        <v>2.9406427345915271E-2</v>
      </c>
      <c r="L23" s="117">
        <v>3.1852518264592282E-2</v>
      </c>
      <c r="M23" s="122">
        <v>3.0667146340488467E-2</v>
      </c>
      <c r="N23" s="117">
        <v>3.1971756631912367E-2</v>
      </c>
      <c r="O23" s="117">
        <v>3.3170981401914101E-2</v>
      </c>
      <c r="P23" s="117">
        <v>3.2589838909541514E-2</v>
      </c>
      <c r="Q23" s="118">
        <v>0.25566495804365513</v>
      </c>
      <c r="R23" s="119">
        <v>0.15982111329384957</v>
      </c>
      <c r="S23" s="119">
        <v>0.20368207849620501</v>
      </c>
      <c r="T23" s="21"/>
    </row>
    <row r="24" spans="1:20">
      <c r="A24" s="28" t="s">
        <v>571</v>
      </c>
      <c r="B24" s="117">
        <v>8.7343618724371866E-2</v>
      </c>
      <c r="C24" s="117">
        <v>5.5600853111406549E-2</v>
      </c>
      <c r="D24" s="117">
        <v>7.1155855062370696E-2</v>
      </c>
      <c r="E24" s="116">
        <v>8.8442001831959369E-2</v>
      </c>
      <c r="F24" s="117">
        <v>5.6310447284982156E-2</v>
      </c>
      <c r="G24" s="117">
        <v>7.2030799629263717E-2</v>
      </c>
      <c r="H24" s="116">
        <v>9.1599725241955712E-2</v>
      </c>
      <c r="I24" s="117">
        <v>5.9120810191709908E-2</v>
      </c>
      <c r="J24" s="117">
        <v>7.5072624208608246E-2</v>
      </c>
      <c r="K24" s="116">
        <v>9.7493861132019591E-2</v>
      </c>
      <c r="L24" s="117">
        <v>6.2824793263752968E-2</v>
      </c>
      <c r="M24" s="122">
        <v>7.9852287006024078E-2</v>
      </c>
      <c r="N24" s="117">
        <v>0.10253246299198349</v>
      </c>
      <c r="O24" s="117">
        <v>6.6250878356114346E-2</v>
      </c>
      <c r="P24" s="117">
        <v>8.4070349525467963E-2</v>
      </c>
      <c r="Q24" s="118">
        <v>0.17389758392702603</v>
      </c>
      <c r="R24" s="119">
        <v>0.19154427762769233</v>
      </c>
      <c r="S24" s="119">
        <v>0.18149587903591691</v>
      </c>
      <c r="T24" s="21"/>
    </row>
    <row r="25" spans="1:20">
      <c r="A25" s="28" t="s">
        <v>572</v>
      </c>
      <c r="B25" s="117">
        <v>0.17201317424507473</v>
      </c>
      <c r="C25" s="117">
        <v>0.10772242717787384</v>
      </c>
      <c r="D25" s="117">
        <v>0.13883974190534584</v>
      </c>
      <c r="E25" s="116">
        <v>0.17252875479246541</v>
      </c>
      <c r="F25" s="117">
        <v>0.10686877085744463</v>
      </c>
      <c r="G25" s="117">
        <v>0.13874773821705022</v>
      </c>
      <c r="H25" s="116">
        <v>0.17788014198247046</v>
      </c>
      <c r="I25" s="117">
        <v>0.10836487217115934</v>
      </c>
      <c r="J25" s="117">
        <v>0.1424229803806801</v>
      </c>
      <c r="K25" s="116">
        <v>0.19017150471551814</v>
      </c>
      <c r="L25" s="117">
        <v>0.11540456145383927</v>
      </c>
      <c r="M25" s="122">
        <v>0.15203565921140014</v>
      </c>
      <c r="N25" s="117">
        <v>0.20288789587952166</v>
      </c>
      <c r="O25" s="117">
        <v>0.1217601430005848</v>
      </c>
      <c r="P25" s="117">
        <v>0.16150763723956282</v>
      </c>
      <c r="Q25" s="118">
        <v>0.17949044757733706</v>
      </c>
      <c r="R25" s="119">
        <v>0.13031377207581435</v>
      </c>
      <c r="S25" s="119">
        <v>0.16326661965182018</v>
      </c>
      <c r="T25" s="21"/>
    </row>
    <row r="26" spans="1:20">
      <c r="A26" s="28" t="s">
        <v>573</v>
      </c>
      <c r="B26" s="117">
        <v>0.20220218075876695</v>
      </c>
      <c r="C26" s="117">
        <v>0.13351240594383318</v>
      </c>
      <c r="D26" s="117">
        <v>0.16412111724164263</v>
      </c>
      <c r="E26" s="116">
        <v>0.20213886078824039</v>
      </c>
      <c r="F26" s="117">
        <v>0.13211402539108297</v>
      </c>
      <c r="G26" s="117">
        <v>0.16347798747954098</v>
      </c>
      <c r="H26" s="116">
        <v>0.21096652428727525</v>
      </c>
      <c r="I26" s="117">
        <v>0.13458605932411827</v>
      </c>
      <c r="J26" s="117">
        <v>0.16912200643179245</v>
      </c>
      <c r="K26" s="116">
        <v>0.23071421476110063</v>
      </c>
      <c r="L26" s="117">
        <v>0.1465886172462984</v>
      </c>
      <c r="M26" s="122">
        <v>0.18462657875352581</v>
      </c>
      <c r="N26" s="117">
        <v>0.25393861130426143</v>
      </c>
      <c r="O26" s="117">
        <v>0.15862396904258286</v>
      </c>
      <c r="P26" s="117">
        <v>0.20172113328901745</v>
      </c>
      <c r="Q26" s="118">
        <v>0.25586484948556287</v>
      </c>
      <c r="R26" s="119">
        <v>0.18808411788574739</v>
      </c>
      <c r="S26" s="119">
        <v>0.22909919624794339</v>
      </c>
      <c r="T26" s="21"/>
    </row>
    <row r="27" spans="1:20">
      <c r="A27" s="28" t="s">
        <v>494</v>
      </c>
      <c r="B27" s="117">
        <v>0.1574266231841091</v>
      </c>
      <c r="C27" s="117">
        <v>0.10487620712951556</v>
      </c>
      <c r="D27" s="117">
        <v>0.1232182123916699</v>
      </c>
      <c r="E27" s="116">
        <v>0.16333380945579204</v>
      </c>
      <c r="F27" s="117">
        <v>0.10645300317360812</v>
      </c>
      <c r="G27" s="117">
        <v>0.12660341555977231</v>
      </c>
      <c r="H27" s="116">
        <v>0.17781665500349894</v>
      </c>
      <c r="I27" s="117">
        <v>0.11144531852537405</v>
      </c>
      <c r="J27" s="117">
        <v>0.13502560787628662</v>
      </c>
      <c r="K27" s="116">
        <v>0.20909727081875437</v>
      </c>
      <c r="L27" s="117">
        <v>0.12224278883233071</v>
      </c>
      <c r="M27" s="122">
        <v>0.15310029337178657</v>
      </c>
      <c r="N27" s="117">
        <v>0.23750874737578725</v>
      </c>
      <c r="O27" s="117">
        <v>0.1357010643220731</v>
      </c>
      <c r="P27" s="117">
        <v>0.17187111531002933</v>
      </c>
      <c r="Q27" s="118">
        <v>0.50869492447934161</v>
      </c>
      <c r="R27" s="119">
        <v>0.29391659019944116</v>
      </c>
      <c r="S27" s="119">
        <v>0.39485155622699636</v>
      </c>
      <c r="T27" s="21"/>
    </row>
    <row r="28" spans="1:20">
      <c r="A28" s="66" t="s">
        <v>224</v>
      </c>
      <c r="B28" s="118">
        <v>5.667742734398537E-2</v>
      </c>
      <c r="C28" s="119">
        <v>4.4065768250169106E-2</v>
      </c>
      <c r="D28" s="119">
        <v>5.0277583123115102E-2</v>
      </c>
      <c r="E28" s="118">
        <v>5.7882257227119698E-2</v>
      </c>
      <c r="F28" s="119">
        <v>4.5020829974359106E-2</v>
      </c>
      <c r="G28" s="119">
        <v>5.1359264788895867E-2</v>
      </c>
      <c r="H28" s="118">
        <v>6.1365436468712037E-2</v>
      </c>
      <c r="I28" s="119">
        <v>4.6760010333247226E-2</v>
      </c>
      <c r="J28" s="119">
        <v>5.3944104792487936E-2</v>
      </c>
      <c r="K28" s="118">
        <v>6.5981080556012192E-2</v>
      </c>
      <c r="L28" s="119">
        <v>4.9547920433996383E-2</v>
      </c>
      <c r="M28" s="69">
        <v>5.7631037864834159E-2</v>
      </c>
      <c r="N28" s="119">
        <v>7.0592454852297259E-2</v>
      </c>
      <c r="O28" s="119">
        <v>5.2362696977525186E-2</v>
      </c>
      <c r="P28" s="119">
        <v>6.1329522137350073E-2</v>
      </c>
      <c r="Q28" s="118">
        <v>0.24551268750889338</v>
      </c>
      <c r="R28" s="119">
        <v>0.18828512600195596</v>
      </c>
      <c r="S28" s="119">
        <v>0.21981842259943171</v>
      </c>
      <c r="T28" s="21"/>
    </row>
    <row r="29" spans="1:20">
      <c r="A29" s="83"/>
      <c r="B29" s="83"/>
      <c r="C29" s="78"/>
      <c r="D29" s="78"/>
      <c r="E29" s="78"/>
      <c r="F29" s="78"/>
      <c r="G29" s="78"/>
      <c r="H29" s="78"/>
      <c r="I29" s="21"/>
      <c r="J29" s="21"/>
      <c r="K29" s="21"/>
      <c r="L29" s="21"/>
      <c r="M29" s="21"/>
      <c r="N29" s="30"/>
      <c r="O29" s="30"/>
      <c r="P29" s="30"/>
      <c r="Q29" s="21"/>
      <c r="R29" s="21"/>
      <c r="S29" s="21"/>
      <c r="T29" s="21"/>
    </row>
    <row r="30" spans="1:20">
      <c r="A30" s="13" t="s">
        <v>226</v>
      </c>
      <c r="B30" s="390"/>
      <c r="C30" s="391"/>
      <c r="D30" s="391"/>
      <c r="E30" s="392"/>
      <c r="F30" s="393"/>
      <c r="G30" s="393"/>
      <c r="H30" s="393"/>
      <c r="I30" s="243"/>
      <c r="J30" s="243"/>
      <c r="K30" s="243"/>
      <c r="L30" s="243"/>
      <c r="M30" s="243"/>
      <c r="N30" s="30"/>
      <c r="O30" s="30"/>
      <c r="P30" s="30"/>
      <c r="Q30" s="243"/>
      <c r="R30" s="21"/>
      <c r="S30" s="21"/>
      <c r="T30" s="21"/>
    </row>
    <row r="31" spans="1:20">
      <c r="A31" s="18" t="s">
        <v>203</v>
      </c>
      <c r="B31" s="62"/>
      <c r="C31" s="29"/>
      <c r="D31" s="29"/>
      <c r="E31" s="117"/>
      <c r="F31" s="78"/>
      <c r="G31" s="78"/>
      <c r="H31" s="78"/>
      <c r="I31" s="21"/>
      <c r="J31" s="21"/>
      <c r="K31" s="21"/>
      <c r="L31" s="21"/>
      <c r="M31" s="21"/>
      <c r="N31" s="21"/>
      <c r="O31" s="21"/>
      <c r="P31" s="21"/>
      <c r="Q31" s="21"/>
      <c r="R31" s="21"/>
      <c r="S31" s="21"/>
      <c r="T31" s="21"/>
    </row>
  </sheetData>
  <hyperlinks>
    <hyperlink ref="A30" location="'Table List'!A1" display="Back to Table List" xr:uid="{4DFB4861-28A6-458D-A867-FFF31DBAEF55}"/>
    <hyperlink ref="A31" location="notes!A1" display="Notes" xr:uid="{A6A5E0D1-F5C9-4F6E-A55F-ADFE72571235}"/>
  </hyperlinks>
  <pageMargins left="0.7" right="0.7" top="0.75" bottom="0.75" header="0.3" footer="0.3"/>
  <tableParts count="2">
    <tablePart r:id="rId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734D0-179C-4B45-AC3B-B14D4EC0E3D7}">
  <dimension ref="A1:W26"/>
  <sheetViews>
    <sheetView workbookViewId="0"/>
  </sheetViews>
  <sheetFormatPr defaultColWidth="0" defaultRowHeight="15" zeroHeight="1"/>
  <cols>
    <col min="1" max="1" width="25.7109375" customWidth="1"/>
    <col min="2" max="4" width="11" customWidth="1"/>
    <col min="5" max="6" width="10.7109375" customWidth="1"/>
    <col min="7" max="22" width="9.140625" customWidth="1"/>
    <col min="23" max="23" width="19.28515625" customWidth="1"/>
    <col min="24" max="16384" width="9.140625" hidden="1"/>
  </cols>
  <sheetData>
    <row r="1" spans="1:23" ht="19.5">
      <c r="A1" s="141" t="s">
        <v>882</v>
      </c>
      <c r="B1" s="30"/>
      <c r="C1" s="30"/>
      <c r="D1" s="30"/>
      <c r="E1" s="30"/>
      <c r="F1" s="30"/>
      <c r="G1" s="30"/>
      <c r="H1" s="30"/>
      <c r="I1" s="30"/>
      <c r="J1" s="30"/>
      <c r="K1" s="30"/>
      <c r="L1" s="30"/>
      <c r="M1" s="30"/>
      <c r="N1" s="30"/>
      <c r="O1" s="30"/>
      <c r="P1" s="30"/>
      <c r="Q1" s="30"/>
      <c r="R1" s="30"/>
      <c r="S1" s="30"/>
      <c r="T1" s="30"/>
      <c r="U1" s="30"/>
      <c r="V1" s="30"/>
      <c r="W1" s="30"/>
    </row>
    <row r="2" spans="1:23">
      <c r="A2" s="21" t="s">
        <v>575</v>
      </c>
      <c r="B2" s="30"/>
      <c r="C2" s="30"/>
      <c r="D2" s="30"/>
      <c r="E2" s="30"/>
      <c r="F2" s="30"/>
      <c r="G2" s="30"/>
      <c r="H2" s="30"/>
      <c r="I2" s="30"/>
      <c r="J2" s="30"/>
      <c r="K2" s="30"/>
      <c r="L2" s="30"/>
      <c r="M2" s="30"/>
      <c r="N2" s="30"/>
      <c r="O2" s="30"/>
      <c r="P2" s="30"/>
      <c r="Q2" s="30"/>
      <c r="R2" s="30"/>
      <c r="S2" s="30"/>
      <c r="T2" s="30"/>
      <c r="U2" s="30"/>
      <c r="V2" s="30"/>
      <c r="W2" s="30"/>
    </row>
    <row r="3" spans="1:23">
      <c r="A3" s="21" t="s">
        <v>580</v>
      </c>
      <c r="B3" s="30"/>
      <c r="C3" s="30"/>
      <c r="D3" s="30"/>
      <c r="E3" s="30"/>
      <c r="F3" s="30"/>
      <c r="G3" s="30"/>
      <c r="H3" s="30"/>
      <c r="I3" s="30"/>
      <c r="J3" s="30"/>
      <c r="K3" s="30"/>
      <c r="L3" s="30"/>
      <c r="M3" s="30"/>
      <c r="N3" s="30"/>
      <c r="O3" s="30"/>
      <c r="P3" s="30"/>
      <c r="Q3" s="30"/>
      <c r="R3" s="30"/>
      <c r="S3" s="30"/>
      <c r="T3" s="30"/>
      <c r="U3" s="30"/>
      <c r="V3" s="30"/>
      <c r="W3" s="30"/>
    </row>
    <row r="4" spans="1:23">
      <c r="A4" s="21" t="s">
        <v>577</v>
      </c>
      <c r="B4" s="30"/>
      <c r="C4" s="30"/>
      <c r="D4" s="30"/>
      <c r="E4" s="30"/>
      <c r="F4" s="30"/>
      <c r="G4" s="30"/>
      <c r="H4" s="30"/>
      <c r="I4" s="30"/>
      <c r="J4" s="30"/>
      <c r="K4" s="30"/>
      <c r="L4" s="30"/>
      <c r="M4" s="30"/>
      <c r="N4" s="30"/>
      <c r="O4" s="30"/>
      <c r="P4" s="30"/>
      <c r="Q4" s="30"/>
      <c r="R4" s="30"/>
      <c r="S4" s="30"/>
      <c r="T4" s="30"/>
      <c r="U4" s="30"/>
      <c r="V4" s="30"/>
      <c r="W4" s="30"/>
    </row>
    <row r="5" spans="1:23">
      <c r="A5" s="21"/>
      <c r="B5" s="30"/>
      <c r="C5" s="30"/>
      <c r="D5" s="30"/>
      <c r="E5" s="30"/>
      <c r="F5" s="30"/>
      <c r="G5" s="30"/>
      <c r="H5" s="30"/>
      <c r="I5" s="30"/>
      <c r="J5" s="30"/>
      <c r="K5" s="30"/>
      <c r="L5" s="30"/>
      <c r="M5" s="30"/>
      <c r="N5" s="30"/>
      <c r="O5" s="30"/>
      <c r="P5" s="30"/>
      <c r="Q5" s="30"/>
      <c r="R5" s="30"/>
      <c r="S5" s="30"/>
      <c r="T5" s="30"/>
      <c r="U5" s="30"/>
      <c r="V5" s="30"/>
      <c r="W5" s="30"/>
    </row>
    <row r="6" spans="1:23" ht="17.25">
      <c r="A6" s="123" t="s">
        <v>844</v>
      </c>
      <c r="B6" s="80"/>
      <c r="C6" s="80"/>
      <c r="D6" s="80"/>
      <c r="E6" s="30"/>
      <c r="F6" s="30"/>
      <c r="G6" s="30"/>
      <c r="H6" s="30"/>
      <c r="I6" s="30"/>
      <c r="J6" s="30"/>
      <c r="K6" s="30"/>
      <c r="L6" s="30"/>
      <c r="M6" s="30"/>
      <c r="N6" s="30"/>
      <c r="O6" s="30"/>
      <c r="P6" s="30"/>
      <c r="Q6" s="30"/>
      <c r="R6" s="30"/>
      <c r="S6" s="30"/>
      <c r="T6" s="30"/>
      <c r="U6" s="30"/>
      <c r="V6" s="30"/>
      <c r="W6" s="30"/>
    </row>
    <row r="7" spans="1:23" ht="60">
      <c r="A7" s="357" t="s">
        <v>605</v>
      </c>
      <c r="B7" s="26" t="s">
        <v>213</v>
      </c>
      <c r="C7" s="26" t="s">
        <v>214</v>
      </c>
      <c r="D7" s="26" t="s">
        <v>215</v>
      </c>
      <c r="E7" s="26" t="s">
        <v>216</v>
      </c>
      <c r="F7" s="377" t="s">
        <v>217</v>
      </c>
      <c r="G7" s="41" t="s">
        <v>581</v>
      </c>
      <c r="H7" s="30"/>
      <c r="I7" s="30"/>
      <c r="J7" s="30"/>
      <c r="K7" s="30"/>
      <c r="L7" s="30"/>
      <c r="M7" s="30"/>
      <c r="N7" s="30"/>
      <c r="O7" s="30"/>
      <c r="P7" s="30"/>
      <c r="Q7" s="30"/>
      <c r="R7" s="30"/>
      <c r="S7" s="30"/>
      <c r="T7" s="30"/>
      <c r="U7" s="30"/>
      <c r="V7" s="30"/>
      <c r="W7" s="30"/>
    </row>
    <row r="8" spans="1:23">
      <c r="A8" s="28" t="s">
        <v>606</v>
      </c>
      <c r="B8" s="394">
        <v>20548</v>
      </c>
      <c r="C8" s="394">
        <v>21051</v>
      </c>
      <c r="D8" s="29">
        <v>22224</v>
      </c>
      <c r="E8" s="29">
        <v>23506</v>
      </c>
      <c r="F8" s="93">
        <v>24707</v>
      </c>
      <c r="G8" s="119">
        <v>0.2024041269223282</v>
      </c>
      <c r="H8" s="30"/>
      <c r="I8" s="30"/>
      <c r="J8" s="30"/>
      <c r="K8" s="30"/>
      <c r="L8" s="30"/>
      <c r="M8" s="30"/>
      <c r="N8" s="30"/>
      <c r="O8" s="30"/>
      <c r="P8" s="30"/>
      <c r="Q8" s="30"/>
      <c r="R8" s="30"/>
      <c r="S8" s="30"/>
      <c r="T8" s="30"/>
      <c r="U8" s="30"/>
      <c r="V8" s="30"/>
      <c r="W8" s="30"/>
    </row>
    <row r="9" spans="1:23">
      <c r="A9" s="28">
        <v>2</v>
      </c>
      <c r="B9" s="394">
        <v>20250</v>
      </c>
      <c r="C9" s="394">
        <v>20860</v>
      </c>
      <c r="D9" s="29">
        <v>22231</v>
      </c>
      <c r="E9" s="29">
        <v>23606</v>
      </c>
      <c r="F9" s="93">
        <v>25141</v>
      </c>
      <c r="G9" s="119">
        <v>0.24153086419753086</v>
      </c>
      <c r="H9" s="30"/>
      <c r="I9" s="30"/>
      <c r="J9" s="30"/>
      <c r="K9" s="30"/>
      <c r="L9" s="30"/>
      <c r="M9" s="30"/>
      <c r="N9" s="30"/>
      <c r="O9" s="30"/>
      <c r="P9" s="30"/>
      <c r="Q9" s="30"/>
      <c r="R9" s="30"/>
      <c r="S9" s="30"/>
      <c r="T9" s="30"/>
      <c r="U9" s="30"/>
      <c r="V9" s="30"/>
      <c r="W9" s="30"/>
    </row>
    <row r="10" spans="1:23">
      <c r="A10" s="28">
        <v>3</v>
      </c>
      <c r="B10" s="394">
        <v>19855</v>
      </c>
      <c r="C10" s="394">
        <v>20142</v>
      </c>
      <c r="D10" s="29">
        <v>21202</v>
      </c>
      <c r="E10" s="29">
        <v>22790</v>
      </c>
      <c r="F10" s="93">
        <v>24259</v>
      </c>
      <c r="G10" s="119">
        <v>0.22180810878871821</v>
      </c>
      <c r="H10" s="30"/>
      <c r="I10" s="30"/>
      <c r="J10" s="30"/>
      <c r="K10" s="30"/>
      <c r="L10" s="30"/>
      <c r="M10" s="30"/>
      <c r="N10" s="30"/>
      <c r="O10" s="30"/>
      <c r="P10" s="30"/>
      <c r="Q10" s="30"/>
      <c r="R10" s="30"/>
      <c r="S10" s="30"/>
      <c r="T10" s="30"/>
      <c r="U10" s="30"/>
      <c r="V10" s="30"/>
      <c r="W10" s="30"/>
    </row>
    <row r="11" spans="1:23">
      <c r="A11" s="28">
        <v>4</v>
      </c>
      <c r="B11" s="394">
        <v>18532</v>
      </c>
      <c r="C11" s="394">
        <v>18842</v>
      </c>
      <c r="D11" s="29">
        <v>20024</v>
      </c>
      <c r="E11" s="29">
        <v>21611</v>
      </c>
      <c r="F11" s="93">
        <v>22988</v>
      </c>
      <c r="G11" s="119">
        <v>0.24044895316209799</v>
      </c>
      <c r="H11" s="30"/>
      <c r="I11" s="30"/>
      <c r="J11" s="30"/>
      <c r="K11" s="30"/>
      <c r="L11" s="30"/>
      <c r="M11" s="30"/>
      <c r="N11" s="30"/>
      <c r="O11" s="30"/>
      <c r="P11" s="30"/>
      <c r="Q11" s="30"/>
      <c r="R11" s="30"/>
      <c r="S11" s="30"/>
      <c r="T11" s="30"/>
      <c r="U11" s="30"/>
      <c r="V11" s="30"/>
      <c r="W11" s="30"/>
    </row>
    <row r="12" spans="1:23">
      <c r="A12" s="28" t="s">
        <v>607</v>
      </c>
      <c r="B12" s="394">
        <v>15545</v>
      </c>
      <c r="C12" s="394">
        <v>15957</v>
      </c>
      <c r="D12" s="29">
        <v>16883</v>
      </c>
      <c r="E12" s="29">
        <v>18143</v>
      </c>
      <c r="F12" s="93">
        <v>19516</v>
      </c>
      <c r="G12" s="119">
        <v>0.25545191379864907</v>
      </c>
      <c r="H12" s="30"/>
      <c r="I12" s="30"/>
      <c r="J12" s="30"/>
      <c r="K12" s="30"/>
      <c r="L12" s="30"/>
      <c r="M12" s="30"/>
      <c r="N12" s="30"/>
      <c r="O12" s="30"/>
      <c r="P12" s="30"/>
      <c r="Q12" s="30"/>
      <c r="R12" s="30"/>
      <c r="S12" s="30"/>
      <c r="T12" s="30"/>
      <c r="U12" s="30"/>
      <c r="V12" s="30"/>
      <c r="W12" s="30"/>
    </row>
    <row r="13" spans="1:23">
      <c r="A13" s="28" t="s">
        <v>710</v>
      </c>
      <c r="B13" s="394">
        <v>479</v>
      </c>
      <c r="C13" s="394">
        <v>500</v>
      </c>
      <c r="D13" s="29">
        <v>176</v>
      </c>
      <c r="E13" s="29">
        <v>106</v>
      </c>
      <c r="F13" s="93">
        <v>195</v>
      </c>
      <c r="G13" s="119">
        <v>-0.59290187891440504</v>
      </c>
      <c r="H13" s="30"/>
      <c r="I13" s="30"/>
      <c r="J13" s="30"/>
      <c r="K13" s="30"/>
      <c r="L13" s="30"/>
      <c r="M13" s="30"/>
      <c r="N13" s="30"/>
      <c r="O13" s="30"/>
      <c r="P13" s="30"/>
      <c r="Q13" s="30"/>
      <c r="R13" s="30"/>
      <c r="S13" s="30"/>
      <c r="T13" s="30"/>
      <c r="U13" s="30"/>
      <c r="V13" s="30"/>
      <c r="W13" s="30"/>
    </row>
    <row r="14" spans="1:23">
      <c r="A14" s="66" t="s">
        <v>224</v>
      </c>
      <c r="B14" s="114">
        <v>95209</v>
      </c>
      <c r="C14" s="395">
        <v>97352</v>
      </c>
      <c r="D14" s="33">
        <v>102740</v>
      </c>
      <c r="E14" s="33">
        <v>109762</v>
      </c>
      <c r="F14" s="378">
        <v>116806</v>
      </c>
      <c r="G14" s="119">
        <v>0.2268377989475785</v>
      </c>
      <c r="H14" s="30"/>
      <c r="I14" s="30"/>
      <c r="J14" s="30"/>
      <c r="K14" s="30"/>
      <c r="L14" s="30"/>
      <c r="M14" s="30"/>
      <c r="N14" s="30"/>
      <c r="O14" s="30"/>
      <c r="P14" s="30"/>
      <c r="Q14" s="30"/>
      <c r="R14" s="30"/>
      <c r="S14" s="30"/>
      <c r="T14" s="30"/>
      <c r="U14" s="30"/>
      <c r="V14" s="30"/>
      <c r="W14" s="30"/>
    </row>
    <row r="15" spans="1:23">
      <c r="A15" s="35"/>
      <c r="B15" s="37"/>
      <c r="C15" s="37"/>
      <c r="D15" s="135"/>
      <c r="E15" s="30"/>
      <c r="F15" s="30"/>
      <c r="G15" s="30"/>
      <c r="H15" s="30"/>
      <c r="I15" s="30"/>
      <c r="J15" s="30"/>
      <c r="K15" s="30"/>
      <c r="L15" s="30"/>
      <c r="M15" s="30"/>
      <c r="N15" s="30"/>
      <c r="O15" s="30"/>
      <c r="P15" s="30"/>
      <c r="Q15" s="30"/>
      <c r="R15" s="30"/>
      <c r="S15" s="30"/>
      <c r="T15" s="30"/>
      <c r="U15" s="30"/>
      <c r="V15" s="30"/>
      <c r="W15" s="30"/>
    </row>
    <row r="16" spans="1:23" ht="17.25">
      <c r="A16" s="123" t="s">
        <v>845</v>
      </c>
      <c r="B16" s="104"/>
      <c r="C16" s="104"/>
      <c r="D16" s="104"/>
      <c r="E16" s="30"/>
      <c r="F16" s="30"/>
      <c r="G16" s="30"/>
      <c r="H16" s="30"/>
      <c r="I16" s="30"/>
      <c r="J16" s="30"/>
      <c r="K16" s="30"/>
      <c r="L16" s="30"/>
      <c r="M16" s="30"/>
      <c r="N16" s="30"/>
      <c r="O16" s="30"/>
      <c r="P16" s="30"/>
      <c r="Q16" s="30"/>
      <c r="R16" s="30"/>
      <c r="S16" s="30"/>
      <c r="T16" s="30"/>
      <c r="U16" s="30"/>
      <c r="V16" s="30"/>
      <c r="W16" s="30"/>
    </row>
    <row r="17" spans="1:23" ht="60">
      <c r="A17" s="357" t="s">
        <v>605</v>
      </c>
      <c r="B17" s="26" t="s">
        <v>213</v>
      </c>
      <c r="C17" s="26" t="s">
        <v>214</v>
      </c>
      <c r="D17" s="26" t="s">
        <v>215</v>
      </c>
      <c r="E17" s="26" t="s">
        <v>216</v>
      </c>
      <c r="F17" s="377" t="s">
        <v>217</v>
      </c>
      <c r="G17" s="41" t="s">
        <v>581</v>
      </c>
      <c r="H17" s="30"/>
      <c r="I17" s="30"/>
      <c r="J17" s="30"/>
      <c r="K17" s="30"/>
      <c r="L17" s="30"/>
      <c r="M17" s="30"/>
      <c r="N17" s="30"/>
      <c r="O17" s="30"/>
      <c r="P17" s="30"/>
      <c r="Q17" s="30"/>
      <c r="R17" s="30"/>
      <c r="S17" s="30"/>
      <c r="T17" s="30"/>
      <c r="U17" s="30"/>
      <c r="V17" s="30"/>
      <c r="W17" s="30"/>
    </row>
    <row r="18" spans="1:23">
      <c r="A18" s="28" t="s">
        <v>606</v>
      </c>
      <c r="B18" s="117">
        <v>5.7907136657235292E-2</v>
      </c>
      <c r="C18" s="396">
        <v>5.9421619409199329E-2</v>
      </c>
      <c r="D18" s="117">
        <v>6.2732700097384728E-2</v>
      </c>
      <c r="E18" s="117">
        <v>6.634996175265967E-2</v>
      </c>
      <c r="F18" s="122">
        <v>6.9740002766228298E-2</v>
      </c>
      <c r="G18" s="119">
        <v>0.20434210344459386</v>
      </c>
      <c r="H18" s="30"/>
      <c r="I18" s="30"/>
      <c r="J18" s="30"/>
      <c r="K18" s="30"/>
      <c r="L18" s="30"/>
      <c r="M18" s="30"/>
      <c r="N18" s="30"/>
      <c r="O18" s="30"/>
      <c r="P18" s="30"/>
      <c r="Q18" s="30"/>
      <c r="R18" s="30"/>
      <c r="S18" s="30"/>
      <c r="T18" s="30"/>
      <c r="U18" s="30"/>
      <c r="V18" s="30"/>
      <c r="W18" s="30"/>
    </row>
    <row r="19" spans="1:23">
      <c r="A19" s="28">
        <v>2</v>
      </c>
      <c r="B19" s="117">
        <v>5.2483438559387925E-2</v>
      </c>
      <c r="C19" s="396">
        <v>5.3973215209786589E-2</v>
      </c>
      <c r="D19" s="117">
        <v>5.7520543975492125E-2</v>
      </c>
      <c r="E19" s="117">
        <v>6.1078222351017369E-2</v>
      </c>
      <c r="F19" s="122">
        <v>6.5049885119331005E-2</v>
      </c>
      <c r="G19" s="119">
        <v>0.2394364185136888</v>
      </c>
      <c r="H19" s="30"/>
      <c r="I19" s="30"/>
      <c r="J19" s="30"/>
      <c r="K19" s="30"/>
      <c r="L19" s="30"/>
      <c r="M19" s="30"/>
      <c r="N19" s="30"/>
      <c r="O19" s="30"/>
      <c r="P19" s="30"/>
      <c r="Q19" s="30"/>
      <c r="R19" s="30"/>
      <c r="S19" s="30"/>
      <c r="T19" s="30"/>
      <c r="U19" s="30"/>
      <c r="V19" s="30"/>
      <c r="W19" s="30"/>
    </row>
    <row r="20" spans="1:23">
      <c r="A20" s="28">
        <v>3</v>
      </c>
      <c r="B20" s="117">
        <v>4.9836347024628268E-2</v>
      </c>
      <c r="C20" s="396">
        <v>5.0520707921984105E-2</v>
      </c>
      <c r="D20" s="117">
        <v>5.317942852556385E-2</v>
      </c>
      <c r="E20" s="117">
        <v>5.7162492976964442E-2</v>
      </c>
      <c r="F20" s="122">
        <v>6.084707841720844E-2</v>
      </c>
      <c r="G20" s="119">
        <v>0.22093777032130502</v>
      </c>
      <c r="H20" s="30"/>
      <c r="I20" s="30"/>
      <c r="J20" s="30"/>
      <c r="K20" s="30"/>
      <c r="L20" s="30"/>
      <c r="M20" s="30"/>
      <c r="N20" s="30"/>
      <c r="O20" s="30"/>
      <c r="P20" s="30"/>
      <c r="Q20" s="30"/>
      <c r="R20" s="30"/>
      <c r="S20" s="30"/>
      <c r="T20" s="30"/>
      <c r="U20" s="30"/>
      <c r="V20" s="30"/>
      <c r="W20" s="30"/>
    </row>
    <row r="21" spans="1:23">
      <c r="A21" s="28">
        <v>4</v>
      </c>
      <c r="B21" s="117">
        <v>4.7010357397434366E-2</v>
      </c>
      <c r="C21" s="396">
        <v>4.7737280277272476E-2</v>
      </c>
      <c r="D21" s="117">
        <v>5.0731944606310586E-2</v>
      </c>
      <c r="E21" s="117">
        <v>5.4752976944514822E-2</v>
      </c>
      <c r="F21" s="122">
        <v>5.8241702558905498E-2</v>
      </c>
      <c r="G21" s="119">
        <v>0.23891214156317164</v>
      </c>
      <c r="H21" s="30"/>
      <c r="I21" s="30"/>
      <c r="J21" s="30"/>
      <c r="K21" s="30"/>
      <c r="L21" s="30"/>
      <c r="M21" s="30"/>
      <c r="N21" s="30"/>
      <c r="O21" s="30"/>
      <c r="P21" s="30"/>
      <c r="Q21" s="30"/>
      <c r="R21" s="30"/>
      <c r="S21" s="30"/>
      <c r="T21" s="30"/>
      <c r="U21" s="30"/>
      <c r="V21" s="30"/>
      <c r="W21" s="30"/>
    </row>
    <row r="22" spans="1:23">
      <c r="A22" s="28" t="s">
        <v>607</v>
      </c>
      <c r="B22" s="117">
        <v>4.3134665064667309E-2</v>
      </c>
      <c r="C22" s="396">
        <v>4.4157813611244094E-2</v>
      </c>
      <c r="D22" s="117">
        <v>4.6720333847128787E-2</v>
      </c>
      <c r="E22" s="117">
        <v>5.0207549258357319E-2</v>
      </c>
      <c r="F22" s="122">
        <v>5.4007084348018597E-2</v>
      </c>
      <c r="G22" s="119">
        <v>0.25205757983866117</v>
      </c>
      <c r="H22" s="30"/>
      <c r="I22" s="30"/>
      <c r="J22" s="30"/>
      <c r="K22" s="30"/>
      <c r="L22" s="30"/>
      <c r="M22" s="30"/>
      <c r="N22" s="30"/>
      <c r="O22" s="30"/>
      <c r="P22" s="30"/>
      <c r="Q22" s="30"/>
      <c r="R22" s="30"/>
      <c r="S22" s="30"/>
      <c r="T22" s="30"/>
      <c r="U22" s="30"/>
      <c r="V22" s="30"/>
      <c r="W22" s="30"/>
    </row>
    <row r="23" spans="1:23">
      <c r="A23" s="66" t="s">
        <v>224</v>
      </c>
      <c r="B23" s="118">
        <v>5.0277583123115102E-2</v>
      </c>
      <c r="C23" s="398">
        <v>5.1359264788895867E-2</v>
      </c>
      <c r="D23" s="119">
        <v>5.3944104792487936E-2</v>
      </c>
      <c r="E23" s="119">
        <v>5.76310378648342E-2</v>
      </c>
      <c r="F23" s="69">
        <v>6.1329522137350073E-2</v>
      </c>
      <c r="G23" s="119">
        <v>0.21981842259943171</v>
      </c>
      <c r="H23" s="30"/>
      <c r="I23" s="30"/>
      <c r="J23" s="30"/>
      <c r="K23" s="30"/>
      <c r="L23" s="30"/>
      <c r="M23" s="30"/>
      <c r="N23" s="30"/>
      <c r="O23" s="30"/>
      <c r="P23" s="30"/>
      <c r="Q23" s="30"/>
      <c r="R23" s="30"/>
      <c r="S23" s="30"/>
      <c r="T23" s="30"/>
      <c r="U23" s="30"/>
      <c r="V23" s="30"/>
      <c r="W23" s="30"/>
    </row>
    <row r="24" spans="1:23">
      <c r="A24" s="181"/>
      <c r="B24" s="374"/>
      <c r="C24" s="374"/>
      <c r="D24" s="375"/>
      <c r="E24" s="30"/>
      <c r="F24" s="30"/>
      <c r="G24" s="30"/>
      <c r="H24" s="30"/>
      <c r="I24" s="30"/>
      <c r="J24" s="30"/>
      <c r="K24" s="30"/>
      <c r="L24" s="30"/>
      <c r="M24" s="30"/>
      <c r="N24" s="30"/>
      <c r="O24" s="30"/>
      <c r="P24" s="30"/>
      <c r="Q24" s="30"/>
      <c r="R24" s="30"/>
      <c r="S24" s="30"/>
      <c r="T24" s="30"/>
      <c r="U24" s="30"/>
      <c r="V24" s="30"/>
      <c r="W24" s="30"/>
    </row>
    <row r="25" spans="1:23">
      <c r="A25" s="16" t="s">
        <v>226</v>
      </c>
      <c r="B25" s="30"/>
      <c r="C25" s="30"/>
      <c r="D25" s="30"/>
      <c r="E25" s="30"/>
      <c r="F25" s="30"/>
      <c r="G25" s="30"/>
      <c r="H25" s="30"/>
      <c r="I25" s="30"/>
      <c r="J25" s="30"/>
      <c r="K25" s="30"/>
      <c r="L25" s="30"/>
      <c r="M25" s="30"/>
      <c r="N25" s="30"/>
      <c r="O25" s="30"/>
      <c r="P25" s="30"/>
      <c r="Q25" s="30"/>
      <c r="R25" s="30"/>
      <c r="S25" s="30"/>
      <c r="T25" s="30"/>
      <c r="U25" s="30"/>
      <c r="V25" s="30"/>
      <c r="W25" s="30"/>
    </row>
    <row r="26" spans="1:23">
      <c r="A26" s="18" t="s">
        <v>203</v>
      </c>
      <c r="B26" s="30"/>
      <c r="C26" s="30"/>
      <c r="D26" s="30"/>
      <c r="E26" s="30"/>
      <c r="F26" s="30"/>
      <c r="G26" s="30"/>
      <c r="H26" s="30"/>
      <c r="I26" s="30"/>
      <c r="J26" s="30"/>
      <c r="K26" s="30"/>
      <c r="L26" s="30"/>
      <c r="M26" s="30"/>
      <c r="N26" s="30"/>
      <c r="O26" s="30"/>
      <c r="P26" s="30"/>
      <c r="Q26" s="30"/>
      <c r="R26" s="30"/>
      <c r="S26" s="30"/>
      <c r="T26" s="30"/>
      <c r="U26" s="30"/>
      <c r="V26" s="30"/>
      <c r="W26" s="30"/>
    </row>
  </sheetData>
  <hyperlinks>
    <hyperlink ref="A25" location="'Table List'!A1" display="Back to Table List" xr:uid="{A3AB4694-6B1D-4F0D-9F4D-D5E826984B74}"/>
    <hyperlink ref="A26" location="notes!A1" display="Notes" xr:uid="{B78DBBDD-A3DA-4987-BA1B-1117423FAD6F}"/>
  </hyperlinks>
  <pageMargins left="0.7" right="0.7" top="0.75" bottom="0.75" header="0.3" footer="0.3"/>
  <tableParts count="2">
    <tablePart r:id="rId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DB385-648F-4F3B-9FE3-ED2FFE20B314}">
  <dimension ref="A1:Q26"/>
  <sheetViews>
    <sheetView workbookViewId="0"/>
  </sheetViews>
  <sheetFormatPr defaultColWidth="0" defaultRowHeight="15" zeroHeight="1"/>
  <cols>
    <col min="1" max="1" width="27.7109375" customWidth="1"/>
    <col min="2" max="2" width="12" customWidth="1"/>
    <col min="3" max="3" width="11.85546875" customWidth="1"/>
    <col min="4" max="4" width="11.7109375" customWidth="1"/>
    <col min="5" max="6" width="10.7109375" customWidth="1"/>
    <col min="7" max="8" width="14.28515625" customWidth="1"/>
    <col min="9" max="9" width="11.42578125" customWidth="1"/>
    <col min="10" max="10" width="17.140625" customWidth="1"/>
    <col min="11" max="11" width="14" customWidth="1"/>
    <col min="12" max="12" width="23.85546875" customWidth="1"/>
    <col min="13" max="17" width="9.140625" customWidth="1"/>
    <col min="18" max="16384" width="9.140625" hidden="1"/>
  </cols>
  <sheetData>
    <row r="1" spans="1:17" ht="19.5">
      <c r="A1" s="141" t="s">
        <v>846</v>
      </c>
      <c r="B1" s="21"/>
      <c r="C1" s="21"/>
      <c r="D1" s="21"/>
      <c r="E1" s="21"/>
      <c r="F1" s="21"/>
      <c r="G1" s="21"/>
      <c r="H1" s="21"/>
      <c r="I1" s="21"/>
      <c r="J1" s="21"/>
      <c r="K1" s="21"/>
      <c r="L1" s="21"/>
      <c r="M1" s="30"/>
      <c r="N1" s="30"/>
      <c r="O1" s="30"/>
      <c r="P1" s="30"/>
      <c r="Q1" s="30"/>
    </row>
    <row r="2" spans="1:17">
      <c r="A2" s="21" t="s">
        <v>575</v>
      </c>
      <c r="B2" s="21"/>
      <c r="C2" s="21"/>
      <c r="D2" s="21"/>
      <c r="E2" s="21"/>
      <c r="F2" s="21"/>
      <c r="G2" s="21"/>
      <c r="H2" s="21"/>
      <c r="I2" s="21"/>
      <c r="J2" s="21"/>
      <c r="K2" s="21"/>
      <c r="L2" s="21"/>
      <c r="M2" s="30"/>
      <c r="N2" s="30"/>
      <c r="O2" s="30"/>
      <c r="P2" s="30"/>
      <c r="Q2" s="30"/>
    </row>
    <row r="3" spans="1:17">
      <c r="A3" s="21" t="s">
        <v>580</v>
      </c>
      <c r="B3" s="21"/>
      <c r="C3" s="21"/>
      <c r="D3" s="21"/>
      <c r="E3" s="21"/>
      <c r="F3" s="21"/>
      <c r="G3" s="21"/>
      <c r="H3" s="21"/>
      <c r="I3" s="21"/>
      <c r="J3" s="21"/>
      <c r="K3" s="21"/>
      <c r="L3" s="21"/>
      <c r="M3" s="30"/>
      <c r="N3" s="30"/>
      <c r="O3" s="30"/>
      <c r="P3" s="30"/>
      <c r="Q3" s="30"/>
    </row>
    <row r="4" spans="1:17">
      <c r="A4" s="21" t="s">
        <v>577</v>
      </c>
      <c r="B4" s="21"/>
      <c r="C4" s="21"/>
      <c r="D4" s="21"/>
      <c r="E4" s="21"/>
      <c r="F4" s="21"/>
      <c r="G4" s="21"/>
      <c r="H4" s="21"/>
      <c r="I4" s="21"/>
      <c r="J4" s="21"/>
      <c r="K4" s="21"/>
      <c r="L4" s="21"/>
      <c r="M4" s="30"/>
      <c r="N4" s="30"/>
      <c r="O4" s="30"/>
      <c r="P4" s="30"/>
      <c r="Q4" s="30"/>
    </row>
    <row r="5" spans="1:17">
      <c r="A5" s="21"/>
      <c r="B5" s="21"/>
      <c r="C5" s="21"/>
      <c r="D5" s="21"/>
      <c r="E5" s="21"/>
      <c r="F5" s="21"/>
      <c r="G5" s="21"/>
      <c r="H5" s="21"/>
      <c r="I5" s="21"/>
      <c r="J5" s="21"/>
      <c r="K5" s="21"/>
      <c r="L5" s="21"/>
      <c r="M5" s="30"/>
      <c r="N5" s="30"/>
      <c r="O5" s="30"/>
      <c r="P5" s="30"/>
      <c r="Q5" s="30"/>
    </row>
    <row r="6" spans="1:17" ht="17.25">
      <c r="A6" s="123" t="s">
        <v>847</v>
      </c>
      <c r="B6" s="80"/>
      <c r="C6" s="80"/>
      <c r="D6" s="80"/>
      <c r="E6" s="80"/>
      <c r="F6" s="80"/>
      <c r="G6" s="80"/>
      <c r="H6" s="80"/>
      <c r="I6" s="80"/>
      <c r="J6" s="80"/>
      <c r="K6" s="80"/>
      <c r="L6" s="80"/>
      <c r="M6" s="30"/>
      <c r="N6" s="30"/>
      <c r="O6" s="30"/>
      <c r="P6" s="30"/>
      <c r="Q6" s="30"/>
    </row>
    <row r="7" spans="1:17" ht="45">
      <c r="A7" s="125" t="s">
        <v>578</v>
      </c>
      <c r="B7" s="26" t="s">
        <v>213</v>
      </c>
      <c r="C7" s="26" t="s">
        <v>214</v>
      </c>
      <c r="D7" s="26" t="s">
        <v>215</v>
      </c>
      <c r="E7" s="26" t="s">
        <v>216</v>
      </c>
      <c r="F7" s="26" t="s">
        <v>217</v>
      </c>
      <c r="G7" s="367" t="s">
        <v>579</v>
      </c>
      <c r="H7" s="21"/>
      <c r="I7" s="21"/>
      <c r="J7" s="21"/>
      <c r="K7" s="21"/>
      <c r="L7" s="21"/>
      <c r="M7" s="30"/>
      <c r="N7" s="30"/>
      <c r="O7" s="30"/>
      <c r="P7" s="30"/>
      <c r="Q7" s="30"/>
    </row>
    <row r="8" spans="1:17">
      <c r="A8" s="28" t="s">
        <v>219</v>
      </c>
      <c r="B8" s="29">
        <v>21756</v>
      </c>
      <c r="C8" s="29">
        <v>20536</v>
      </c>
      <c r="D8" s="29">
        <v>20453</v>
      </c>
      <c r="E8" s="29">
        <v>20392</v>
      </c>
      <c r="F8" s="93">
        <v>19573</v>
      </c>
      <c r="G8" s="119">
        <v>-0.10034013605442177</v>
      </c>
      <c r="H8" s="21"/>
      <c r="I8" s="21"/>
      <c r="J8" s="21"/>
      <c r="K8" s="21"/>
      <c r="L8" s="21"/>
      <c r="M8" s="30"/>
      <c r="N8" s="30"/>
      <c r="O8" s="30"/>
      <c r="P8" s="30"/>
      <c r="Q8" s="30"/>
    </row>
    <row r="9" spans="1:17">
      <c r="A9" s="28" t="s">
        <v>220</v>
      </c>
      <c r="B9" s="29">
        <v>24912</v>
      </c>
      <c r="C9" s="29">
        <v>23620</v>
      </c>
      <c r="D9" s="29">
        <v>23841</v>
      </c>
      <c r="E9" s="29">
        <v>24190</v>
      </c>
      <c r="F9" s="93">
        <v>23600</v>
      </c>
      <c r="G9" s="119">
        <v>-5.266538214515093E-2</v>
      </c>
      <c r="H9" s="21"/>
      <c r="I9" s="21"/>
      <c r="J9" s="21"/>
      <c r="K9" s="21"/>
      <c r="L9" s="21"/>
      <c r="M9" s="30"/>
      <c r="N9" s="30"/>
      <c r="O9" s="30"/>
      <c r="P9" s="30"/>
      <c r="Q9" s="30"/>
    </row>
    <row r="10" spans="1:17">
      <c r="A10" s="28" t="s">
        <v>221</v>
      </c>
      <c r="B10" s="29">
        <v>22017</v>
      </c>
      <c r="C10" s="29">
        <v>21232</v>
      </c>
      <c r="D10" s="29">
        <v>21476</v>
      </c>
      <c r="E10" s="29">
        <v>21473</v>
      </c>
      <c r="F10" s="93">
        <v>21000</v>
      </c>
      <c r="G10" s="119">
        <v>-4.6191579234228099E-2</v>
      </c>
      <c r="H10" s="21"/>
      <c r="I10" s="21"/>
      <c r="J10" s="21"/>
      <c r="K10" s="21"/>
      <c r="L10" s="21"/>
      <c r="M10" s="30"/>
      <c r="N10" s="30"/>
      <c r="O10" s="30"/>
      <c r="P10" s="30"/>
      <c r="Q10" s="30"/>
    </row>
    <row r="11" spans="1:17">
      <c r="A11" s="28" t="s">
        <v>222</v>
      </c>
      <c r="B11" s="29">
        <v>18873</v>
      </c>
      <c r="C11" s="29">
        <v>18302</v>
      </c>
      <c r="D11" s="29">
        <v>18512</v>
      </c>
      <c r="E11" s="29">
        <v>18475</v>
      </c>
      <c r="F11" s="93">
        <v>18292</v>
      </c>
      <c r="G11" s="119">
        <v>-3.0784718910613046E-2</v>
      </c>
      <c r="H11" s="21"/>
      <c r="I11" s="21"/>
      <c r="J11" s="21"/>
      <c r="K11" s="21"/>
      <c r="L11" s="21"/>
      <c r="M11" s="30"/>
      <c r="N11" s="30"/>
      <c r="O11" s="30"/>
      <c r="P11" s="30"/>
      <c r="Q11" s="30"/>
    </row>
    <row r="12" spans="1:17">
      <c r="A12" s="28" t="s">
        <v>223</v>
      </c>
      <c r="B12" s="29">
        <v>16425</v>
      </c>
      <c r="C12" s="29">
        <v>15968</v>
      </c>
      <c r="D12" s="29">
        <v>16300</v>
      </c>
      <c r="E12" s="29">
        <v>16506</v>
      </c>
      <c r="F12" s="93">
        <v>16277</v>
      </c>
      <c r="G12" s="119">
        <v>-9.0106544901065455E-3</v>
      </c>
      <c r="H12" s="21"/>
      <c r="I12" s="21"/>
      <c r="J12" s="21"/>
      <c r="K12" s="21"/>
      <c r="L12" s="21"/>
      <c r="M12" s="30"/>
      <c r="N12" s="30"/>
      <c r="O12" s="30"/>
      <c r="P12" s="30"/>
      <c r="Q12" s="30"/>
    </row>
    <row r="13" spans="1:17">
      <c r="A13" s="28" t="s">
        <v>710</v>
      </c>
      <c r="B13" s="29">
        <v>460</v>
      </c>
      <c r="C13" s="29">
        <v>497</v>
      </c>
      <c r="D13" s="29">
        <v>203</v>
      </c>
      <c r="E13" s="29">
        <v>110</v>
      </c>
      <c r="F13" s="93">
        <v>146</v>
      </c>
      <c r="G13" s="119">
        <v>-0.68260869565217386</v>
      </c>
      <c r="H13" s="21"/>
      <c r="I13" s="21"/>
      <c r="J13" s="21"/>
      <c r="K13" s="21"/>
      <c r="L13" s="21"/>
      <c r="M13" s="30"/>
      <c r="N13" s="30"/>
      <c r="O13" s="30"/>
      <c r="P13" s="30"/>
      <c r="Q13" s="30"/>
    </row>
    <row r="14" spans="1:17">
      <c r="A14" s="66" t="s">
        <v>224</v>
      </c>
      <c r="B14" s="114">
        <v>104443</v>
      </c>
      <c r="C14" s="33">
        <v>100155</v>
      </c>
      <c r="D14" s="33">
        <v>100785</v>
      </c>
      <c r="E14" s="33">
        <v>101146</v>
      </c>
      <c r="F14" s="378">
        <v>98888</v>
      </c>
      <c r="G14" s="119">
        <v>-5.3186905776356479E-2</v>
      </c>
      <c r="H14" s="21"/>
      <c r="I14" s="21"/>
      <c r="J14" s="78"/>
      <c r="K14" s="78"/>
      <c r="L14" s="21"/>
      <c r="M14" s="30"/>
      <c r="N14" s="30"/>
      <c r="O14" s="30"/>
      <c r="P14" s="30"/>
      <c r="Q14" s="30"/>
    </row>
    <row r="15" spans="1:17">
      <c r="A15" s="35"/>
      <c r="B15" s="37"/>
      <c r="C15" s="37"/>
      <c r="D15" s="135"/>
      <c r="E15" s="21"/>
      <c r="F15" s="21"/>
      <c r="G15" s="78"/>
      <c r="H15" s="78"/>
      <c r="I15" s="21"/>
      <c r="J15" s="21"/>
      <c r="K15" s="21"/>
      <c r="L15" s="21"/>
      <c r="M15" s="30"/>
      <c r="N15" s="30"/>
      <c r="O15" s="30"/>
      <c r="P15" s="30"/>
      <c r="Q15" s="30"/>
    </row>
    <row r="16" spans="1:17" ht="17.25">
      <c r="A16" s="123" t="s">
        <v>848</v>
      </c>
      <c r="B16" s="104"/>
      <c r="C16" s="104"/>
      <c r="D16" s="104"/>
      <c r="E16" s="104"/>
      <c r="F16" s="104"/>
      <c r="G16" s="173"/>
      <c r="H16" s="173"/>
      <c r="I16" s="104"/>
      <c r="J16" s="104"/>
      <c r="K16" s="104"/>
      <c r="L16" s="104"/>
      <c r="M16" s="30"/>
      <c r="N16" s="30"/>
      <c r="O16" s="30"/>
      <c r="P16" s="30"/>
      <c r="Q16" s="30"/>
    </row>
    <row r="17" spans="1:17" ht="45">
      <c r="A17" s="125" t="s">
        <v>578</v>
      </c>
      <c r="B17" s="26" t="s">
        <v>213</v>
      </c>
      <c r="C17" s="26" t="s">
        <v>214</v>
      </c>
      <c r="D17" s="41" t="s">
        <v>700</v>
      </c>
      <c r="E17" s="41" t="s">
        <v>760</v>
      </c>
      <c r="F17" s="358" t="s">
        <v>761</v>
      </c>
      <c r="G17" s="41" t="s">
        <v>579</v>
      </c>
      <c r="H17" s="21"/>
      <c r="I17" s="21"/>
      <c r="J17" s="78"/>
      <c r="K17" s="78"/>
      <c r="L17" s="21"/>
      <c r="M17" s="30"/>
      <c r="N17" s="30"/>
      <c r="O17" s="30"/>
      <c r="P17" s="30"/>
      <c r="Q17" s="30"/>
    </row>
    <row r="18" spans="1:17">
      <c r="A18" s="28" t="s">
        <v>219</v>
      </c>
      <c r="B18" s="117">
        <v>6.0459364448582027E-2</v>
      </c>
      <c r="C18" s="117">
        <v>5.7166717701750969E-2</v>
      </c>
      <c r="D18" s="117">
        <v>5.6344973498330557E-2</v>
      </c>
      <c r="E18" s="117">
        <v>5.6176927569449801E-2</v>
      </c>
      <c r="F18" s="122">
        <v>5.3920000000000003E-2</v>
      </c>
      <c r="G18" s="119">
        <v>-0.10816131641845922</v>
      </c>
      <c r="H18" s="21"/>
      <c r="I18" s="21"/>
      <c r="J18" s="78"/>
      <c r="K18" s="78"/>
      <c r="L18" s="21"/>
      <c r="M18" s="30"/>
      <c r="N18" s="30"/>
      <c r="O18" s="30"/>
      <c r="P18" s="30"/>
      <c r="Q18" s="30"/>
    </row>
    <row r="19" spans="1:17">
      <c r="A19" s="28" t="s">
        <v>220</v>
      </c>
      <c r="B19" s="117">
        <v>5.1969292389853136E-2</v>
      </c>
      <c r="C19" s="117">
        <v>4.9188453000245734E-2</v>
      </c>
      <c r="D19" s="117">
        <v>4.9701262909486621E-2</v>
      </c>
      <c r="E19" s="117">
        <v>5.0428822187847881E-2</v>
      </c>
      <c r="F19" s="122">
        <v>4.9200000000000001E-2</v>
      </c>
      <c r="G19" s="119">
        <v>-5.328709055876682E-2</v>
      </c>
      <c r="H19" s="21"/>
      <c r="I19" s="21"/>
      <c r="J19" s="78"/>
      <c r="K19" s="78"/>
      <c r="L19" s="21"/>
      <c r="M19" s="30"/>
      <c r="N19" s="30"/>
      <c r="O19" s="30"/>
      <c r="P19" s="30"/>
      <c r="Q19" s="30"/>
    </row>
    <row r="20" spans="1:17">
      <c r="A20" s="28" t="s">
        <v>221</v>
      </c>
      <c r="B20" s="117">
        <v>6.0519516217702032E-2</v>
      </c>
      <c r="C20" s="117">
        <v>5.8299079329253059E-2</v>
      </c>
      <c r="D20" s="117">
        <v>5.8301028330672924E-2</v>
      </c>
      <c r="E20" s="117">
        <v>5.8292884212355171E-2</v>
      </c>
      <c r="F20" s="122">
        <v>5.7009999999999998E-2</v>
      </c>
      <c r="G20" s="119">
        <v>-5.7989826043511834E-2</v>
      </c>
      <c r="H20" s="21"/>
      <c r="I20" s="21"/>
      <c r="J20" s="78"/>
      <c r="K20" s="78"/>
      <c r="L20" s="21"/>
      <c r="M20" s="30"/>
      <c r="N20" s="30"/>
      <c r="O20" s="30"/>
      <c r="P20" s="30"/>
      <c r="Q20" s="30"/>
    </row>
    <row r="21" spans="1:17">
      <c r="A21" s="28" t="s">
        <v>222</v>
      </c>
      <c r="B21" s="117">
        <v>4.8747036124413036E-2</v>
      </c>
      <c r="C21" s="117">
        <v>4.7086609311324253E-2</v>
      </c>
      <c r="D21" s="117">
        <v>4.7258728262312491E-2</v>
      </c>
      <c r="E21" s="117">
        <v>4.7164272074666343E-2</v>
      </c>
      <c r="F21" s="122">
        <v>4.6699999999999998E-2</v>
      </c>
      <c r="G21" s="119">
        <v>-4.1993037672866024E-2</v>
      </c>
      <c r="H21" s="21"/>
      <c r="I21" s="21"/>
      <c r="J21" s="78"/>
      <c r="K21" s="78"/>
      <c r="L21" s="21"/>
      <c r="M21" s="30"/>
      <c r="N21" s="30"/>
      <c r="O21" s="30"/>
      <c r="P21" s="30"/>
      <c r="Q21" s="30"/>
    </row>
    <row r="22" spans="1:17">
      <c r="A22" s="28" t="s">
        <v>223</v>
      </c>
      <c r="B22" s="117">
        <v>5.411861614497529E-2</v>
      </c>
      <c r="C22" s="117">
        <v>5.2663691801310655E-2</v>
      </c>
      <c r="D22" s="117">
        <v>5.4008919755336282E-2</v>
      </c>
      <c r="E22" s="117">
        <v>5.4691486471262617E-2</v>
      </c>
      <c r="F22" s="122">
        <v>5.3929999999999999E-2</v>
      </c>
      <c r="G22" s="119">
        <v>-3.485235920852414E-3</v>
      </c>
      <c r="H22" s="21"/>
      <c r="I22" s="21"/>
      <c r="J22" s="78"/>
      <c r="K22" s="78"/>
      <c r="L22" s="21"/>
      <c r="M22" s="30"/>
      <c r="N22" s="30"/>
      <c r="O22" s="30"/>
      <c r="P22" s="30"/>
      <c r="Q22" s="30"/>
    </row>
    <row r="23" spans="1:17">
      <c r="A23" s="66" t="s">
        <v>224</v>
      </c>
      <c r="B23" s="118">
        <v>5.5153836445372917E-2</v>
      </c>
      <c r="C23" s="119">
        <v>5.2838022484713879E-2</v>
      </c>
      <c r="D23" s="119">
        <v>5.2917623141044354E-2</v>
      </c>
      <c r="E23" s="119">
        <v>5.3107167834738032E-2</v>
      </c>
      <c r="F23" s="69">
        <v>5.1921594653684518E-2</v>
      </c>
      <c r="G23" s="119">
        <v>-5.8604115325499993E-2</v>
      </c>
      <c r="H23" s="21"/>
      <c r="I23" s="21"/>
      <c r="J23" s="78"/>
      <c r="K23" s="78"/>
      <c r="L23" s="21"/>
      <c r="M23" s="30"/>
      <c r="N23" s="30"/>
      <c r="O23" s="30"/>
      <c r="P23" s="30"/>
      <c r="Q23" s="30"/>
    </row>
    <row r="24" spans="1:17">
      <c r="A24" s="35"/>
      <c r="B24" s="37"/>
      <c r="C24" s="37"/>
      <c r="D24" s="135"/>
      <c r="E24" s="21"/>
      <c r="F24" s="21"/>
      <c r="G24" s="78"/>
      <c r="H24" s="78"/>
      <c r="I24" s="21"/>
      <c r="J24" s="21"/>
      <c r="K24" s="21"/>
      <c r="L24" s="21"/>
      <c r="M24" s="30"/>
      <c r="N24" s="30"/>
      <c r="O24" s="30"/>
      <c r="P24" s="30"/>
      <c r="Q24" s="30"/>
    </row>
    <row r="25" spans="1:17">
      <c r="A25" s="13" t="s">
        <v>226</v>
      </c>
      <c r="B25" s="243"/>
      <c r="C25" s="243"/>
      <c r="D25" s="243"/>
      <c r="E25" s="243"/>
      <c r="F25" s="243"/>
      <c r="G25" s="243"/>
      <c r="H25" s="243"/>
      <c r="I25" s="243"/>
      <c r="J25" s="243"/>
      <c r="K25" s="243"/>
      <c r="L25" s="243"/>
      <c r="M25" s="30"/>
      <c r="N25" s="30"/>
      <c r="O25" s="30"/>
      <c r="P25" s="30"/>
      <c r="Q25" s="30"/>
    </row>
    <row r="26" spans="1:17">
      <c r="A26" s="18" t="s">
        <v>203</v>
      </c>
      <c r="B26" s="21"/>
      <c r="C26" s="21"/>
      <c r="D26" s="21"/>
      <c r="E26" s="21"/>
      <c r="F26" s="21"/>
      <c r="G26" s="21"/>
      <c r="H26" s="21"/>
      <c r="I26" s="21"/>
      <c r="J26" s="21"/>
      <c r="K26" s="21"/>
      <c r="L26" s="21"/>
      <c r="M26" s="30"/>
      <c r="N26" s="30"/>
      <c r="O26" s="30"/>
      <c r="P26" s="30"/>
      <c r="Q26" s="30"/>
    </row>
  </sheetData>
  <hyperlinks>
    <hyperlink ref="A25" location="'Table List'!A1" display="Back to Table List" xr:uid="{32A0F0D7-C02B-4CB0-BC76-80765C3E9ADC}"/>
    <hyperlink ref="A26" location="notes!A1" display="Notes" xr:uid="{8459F3F3-7D12-4CB3-8F21-FB6EA4513A87}"/>
  </hyperlinks>
  <pageMargins left="0.7" right="0.7" top="0.75" bottom="0.75" header="0.3" footer="0.3"/>
  <tableParts count="2">
    <tablePart r:id="rId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B74E8-8C94-45F0-921D-02D4EBD2A5D0}">
  <dimension ref="A1:P36"/>
  <sheetViews>
    <sheetView workbookViewId="0"/>
  </sheetViews>
  <sheetFormatPr defaultColWidth="0" defaultRowHeight="15" zeroHeight="1"/>
  <cols>
    <col min="1" max="1" width="35.5703125" customWidth="1"/>
    <col min="2" max="15" width="9.140625" customWidth="1"/>
    <col min="16" max="16" width="10.28515625" customWidth="1"/>
    <col min="17" max="16384" width="9.140625" hidden="1"/>
  </cols>
  <sheetData>
    <row r="1" spans="1:16" ht="19.5">
      <c r="A1" s="20" t="s">
        <v>795</v>
      </c>
      <c r="B1" s="21"/>
      <c r="C1" s="21"/>
      <c r="D1" s="21"/>
      <c r="E1" s="21"/>
      <c r="F1" s="21"/>
      <c r="G1" s="21"/>
      <c r="H1" s="21"/>
      <c r="I1" s="21"/>
      <c r="J1" s="21"/>
      <c r="K1" s="21"/>
      <c r="L1" s="21"/>
      <c r="M1" s="21"/>
      <c r="N1" s="30"/>
      <c r="O1" s="30"/>
      <c r="P1" s="30"/>
    </row>
    <row r="2" spans="1:16">
      <c r="A2" s="21" t="s">
        <v>575</v>
      </c>
      <c r="B2" s="21"/>
      <c r="C2" s="21"/>
      <c r="D2" s="21"/>
      <c r="E2" s="21"/>
      <c r="F2" s="21"/>
      <c r="G2" s="21"/>
      <c r="H2" s="21"/>
      <c r="I2" s="21"/>
      <c r="J2" s="21"/>
      <c r="K2" s="21"/>
      <c r="L2" s="21"/>
      <c r="M2" s="21"/>
      <c r="N2" s="30"/>
      <c r="O2" s="30"/>
      <c r="P2" s="30"/>
    </row>
    <row r="3" spans="1:16">
      <c r="A3" s="4" t="s">
        <v>204</v>
      </c>
      <c r="B3" s="4"/>
      <c r="C3" s="4"/>
      <c r="D3" s="4"/>
      <c r="E3" s="4"/>
      <c r="F3" s="4"/>
      <c r="G3" s="4"/>
      <c r="H3" s="4"/>
      <c r="I3" s="4"/>
      <c r="J3" s="4"/>
      <c r="K3" s="4"/>
      <c r="L3" s="4"/>
      <c r="M3" s="4"/>
      <c r="N3" s="30"/>
      <c r="O3" s="30"/>
      <c r="P3" s="30"/>
    </row>
    <row r="4" spans="1:16">
      <c r="A4" s="21"/>
      <c r="B4" s="21"/>
      <c r="C4" s="21"/>
      <c r="D4" s="21"/>
      <c r="E4" s="21"/>
      <c r="F4" s="21"/>
      <c r="G4" s="21"/>
      <c r="H4" s="21"/>
      <c r="I4" s="21"/>
      <c r="J4" s="21"/>
      <c r="K4" s="21"/>
      <c r="L4" s="21"/>
      <c r="M4" s="21"/>
      <c r="N4" s="30"/>
      <c r="O4" s="30"/>
      <c r="P4" s="30"/>
    </row>
    <row r="5" spans="1:16" ht="18" thickBot="1">
      <c r="A5" s="57" t="s">
        <v>227</v>
      </c>
      <c r="B5" s="23"/>
      <c r="C5" s="23"/>
      <c r="D5" s="23"/>
      <c r="E5" s="23"/>
      <c r="F5" s="23"/>
      <c r="G5" s="23"/>
      <c r="H5" s="23"/>
      <c r="I5" s="23"/>
      <c r="J5" s="23"/>
      <c r="K5" s="23"/>
      <c r="L5" s="23"/>
      <c r="M5" s="23"/>
      <c r="N5" s="30"/>
      <c r="O5" s="30"/>
      <c r="P5" s="30"/>
    </row>
    <row r="6" spans="1:16" ht="60.75" thickTop="1">
      <c r="A6" s="58" t="s">
        <v>228</v>
      </c>
      <c r="B6" s="25" t="s">
        <v>207</v>
      </c>
      <c r="C6" s="25" t="s">
        <v>208</v>
      </c>
      <c r="D6" s="25" t="s">
        <v>209</v>
      </c>
      <c r="E6" s="25" t="s">
        <v>210</v>
      </c>
      <c r="F6" s="25" t="s">
        <v>211</v>
      </c>
      <c r="G6" s="25" t="s">
        <v>212</v>
      </c>
      <c r="H6" s="25" t="s">
        <v>213</v>
      </c>
      <c r="I6" s="25" t="s">
        <v>214</v>
      </c>
      <c r="J6" s="59" t="s">
        <v>215</v>
      </c>
      <c r="K6" s="59" t="s">
        <v>216</v>
      </c>
      <c r="L6" s="60" t="s">
        <v>217</v>
      </c>
      <c r="M6" s="61" t="s">
        <v>229</v>
      </c>
      <c r="N6" s="30"/>
      <c r="O6" s="30"/>
      <c r="P6" s="30"/>
    </row>
    <row r="7" spans="1:16">
      <c r="A7" s="62" t="s">
        <v>230</v>
      </c>
      <c r="B7" s="29">
        <v>33</v>
      </c>
      <c r="C7" s="29">
        <v>33</v>
      </c>
      <c r="D7" s="29">
        <v>33</v>
      </c>
      <c r="E7" s="29">
        <v>33</v>
      </c>
      <c r="F7" s="29">
        <v>33</v>
      </c>
      <c r="G7" s="29">
        <v>33</v>
      </c>
      <c r="H7" s="29">
        <v>33</v>
      </c>
      <c r="I7" s="29">
        <v>33</v>
      </c>
      <c r="J7" s="63">
        <v>33</v>
      </c>
      <c r="K7" s="63">
        <v>33</v>
      </c>
      <c r="L7" s="64">
        <v>31</v>
      </c>
      <c r="M7" s="65">
        <v>-6.0606060606060608E-2</v>
      </c>
      <c r="N7" s="30"/>
      <c r="O7" s="30"/>
      <c r="P7" s="30"/>
    </row>
    <row r="8" spans="1:16">
      <c r="A8" s="62" t="s">
        <v>231</v>
      </c>
      <c r="B8" s="29">
        <v>40</v>
      </c>
      <c r="C8" s="29">
        <v>40</v>
      </c>
      <c r="D8" s="29">
        <v>40</v>
      </c>
      <c r="E8" s="29">
        <v>40</v>
      </c>
      <c r="F8" s="29">
        <v>40</v>
      </c>
      <c r="G8" s="29">
        <v>40</v>
      </c>
      <c r="H8" s="29">
        <v>39</v>
      </c>
      <c r="I8" s="29">
        <v>39</v>
      </c>
      <c r="J8" s="63">
        <v>39</v>
      </c>
      <c r="K8" s="63">
        <v>39</v>
      </c>
      <c r="L8" s="64">
        <v>38</v>
      </c>
      <c r="M8" s="65">
        <v>-0.05</v>
      </c>
      <c r="N8" s="30"/>
      <c r="O8" s="30"/>
      <c r="P8" s="30"/>
    </row>
    <row r="9" spans="1:16">
      <c r="A9" s="62" t="s">
        <v>232</v>
      </c>
      <c r="B9" s="29">
        <v>48</v>
      </c>
      <c r="C9" s="29">
        <v>48</v>
      </c>
      <c r="D9" s="29">
        <v>48</v>
      </c>
      <c r="E9" s="29">
        <v>48</v>
      </c>
      <c r="F9" s="29">
        <v>48</v>
      </c>
      <c r="G9" s="29">
        <v>48</v>
      </c>
      <c r="H9" s="29">
        <v>48</v>
      </c>
      <c r="I9" s="29">
        <v>48</v>
      </c>
      <c r="J9" s="63">
        <v>48</v>
      </c>
      <c r="K9" s="63">
        <v>48</v>
      </c>
      <c r="L9" s="64">
        <v>46</v>
      </c>
      <c r="M9" s="65">
        <v>-4.1666666666666664E-2</v>
      </c>
      <c r="N9" s="30"/>
      <c r="O9" s="30"/>
      <c r="P9" s="30"/>
    </row>
    <row r="10" spans="1:16">
      <c r="A10" s="62" t="s">
        <v>219</v>
      </c>
      <c r="B10" s="29">
        <v>132</v>
      </c>
      <c r="C10" s="29">
        <v>132</v>
      </c>
      <c r="D10" s="29">
        <v>131</v>
      </c>
      <c r="E10" s="29">
        <v>131</v>
      </c>
      <c r="F10" s="29">
        <v>131</v>
      </c>
      <c r="G10" s="29">
        <v>131</v>
      </c>
      <c r="H10" s="29">
        <v>131</v>
      </c>
      <c r="I10" s="29">
        <v>129</v>
      </c>
      <c r="J10" s="63">
        <v>128</v>
      </c>
      <c r="K10" s="63">
        <v>127</v>
      </c>
      <c r="L10" s="64">
        <v>125</v>
      </c>
      <c r="M10" s="65">
        <v>-5.3030303030303032E-2</v>
      </c>
      <c r="N10" s="30"/>
      <c r="O10" s="30"/>
      <c r="P10" s="30"/>
    </row>
    <row r="11" spans="1:16">
      <c r="A11" s="62" t="s">
        <v>233</v>
      </c>
      <c r="B11" s="29">
        <v>41</v>
      </c>
      <c r="C11" s="29">
        <v>41</v>
      </c>
      <c r="D11" s="29">
        <v>40</v>
      </c>
      <c r="E11" s="29">
        <v>40</v>
      </c>
      <c r="F11" s="29">
        <v>40</v>
      </c>
      <c r="G11" s="29">
        <v>40</v>
      </c>
      <c r="H11" s="29">
        <v>40</v>
      </c>
      <c r="I11" s="29">
        <v>40</v>
      </c>
      <c r="J11" s="63">
        <v>40</v>
      </c>
      <c r="K11" s="63">
        <v>40</v>
      </c>
      <c r="L11" s="64">
        <v>38</v>
      </c>
      <c r="M11" s="65">
        <v>-7.3170731707317069E-2</v>
      </c>
      <c r="N11" s="30"/>
      <c r="O11" s="30"/>
      <c r="P11" s="30"/>
    </row>
    <row r="12" spans="1:16">
      <c r="A12" s="62" t="s">
        <v>234</v>
      </c>
      <c r="B12" s="29">
        <v>44</v>
      </c>
      <c r="C12" s="29">
        <v>44</v>
      </c>
      <c r="D12" s="29">
        <v>44</v>
      </c>
      <c r="E12" s="29">
        <v>44</v>
      </c>
      <c r="F12" s="29">
        <v>44</v>
      </c>
      <c r="G12" s="29">
        <v>44</v>
      </c>
      <c r="H12" s="29">
        <v>44</v>
      </c>
      <c r="I12" s="29">
        <v>44</v>
      </c>
      <c r="J12" s="63">
        <v>44</v>
      </c>
      <c r="K12" s="63">
        <v>44</v>
      </c>
      <c r="L12" s="64">
        <v>43</v>
      </c>
      <c r="M12" s="65">
        <v>-2.2727272727272728E-2</v>
      </c>
      <c r="N12" s="30"/>
      <c r="O12" s="30"/>
      <c r="P12" s="30"/>
    </row>
    <row r="13" spans="1:16">
      <c r="A13" s="62" t="s">
        <v>235</v>
      </c>
      <c r="B13" s="29">
        <v>45</v>
      </c>
      <c r="C13" s="29">
        <v>45</v>
      </c>
      <c r="D13" s="29">
        <v>45</v>
      </c>
      <c r="E13" s="29">
        <v>45</v>
      </c>
      <c r="F13" s="29">
        <v>45</v>
      </c>
      <c r="G13" s="29">
        <v>45</v>
      </c>
      <c r="H13" s="29">
        <v>46</v>
      </c>
      <c r="I13" s="29">
        <v>46</v>
      </c>
      <c r="J13" s="63">
        <v>46</v>
      </c>
      <c r="K13" s="63">
        <v>46</v>
      </c>
      <c r="L13" s="64">
        <v>46</v>
      </c>
      <c r="M13" s="65">
        <v>2.2222222222222223E-2</v>
      </c>
      <c r="N13" s="30"/>
      <c r="O13" s="30"/>
      <c r="P13" s="30"/>
    </row>
    <row r="14" spans="1:16">
      <c r="A14" s="62" t="s">
        <v>236</v>
      </c>
      <c r="B14" s="29">
        <v>29</v>
      </c>
      <c r="C14" s="29">
        <v>29</v>
      </c>
      <c r="D14" s="29">
        <v>29</v>
      </c>
      <c r="E14" s="29">
        <v>29</v>
      </c>
      <c r="F14" s="29">
        <v>28</v>
      </c>
      <c r="G14" s="29">
        <v>28</v>
      </c>
      <c r="H14" s="29">
        <v>27</v>
      </c>
      <c r="I14" s="29">
        <v>27</v>
      </c>
      <c r="J14" s="63">
        <v>27</v>
      </c>
      <c r="K14" s="63">
        <v>27</v>
      </c>
      <c r="L14" s="64">
        <v>26</v>
      </c>
      <c r="M14" s="65">
        <v>-0.10344827586206896</v>
      </c>
      <c r="N14" s="30"/>
      <c r="O14" s="30"/>
      <c r="P14" s="30"/>
    </row>
    <row r="15" spans="1:16">
      <c r="A15" s="62" t="s">
        <v>237</v>
      </c>
      <c r="B15" s="29">
        <v>31</v>
      </c>
      <c r="C15" s="29">
        <v>31</v>
      </c>
      <c r="D15" s="29">
        <v>31</v>
      </c>
      <c r="E15" s="29">
        <v>31</v>
      </c>
      <c r="F15" s="29">
        <v>31</v>
      </c>
      <c r="G15" s="29">
        <v>31</v>
      </c>
      <c r="H15" s="29">
        <v>31</v>
      </c>
      <c r="I15" s="29">
        <v>31</v>
      </c>
      <c r="J15" s="63">
        <v>31</v>
      </c>
      <c r="K15" s="63">
        <v>31</v>
      </c>
      <c r="L15" s="64">
        <v>30</v>
      </c>
      <c r="M15" s="65">
        <v>-3.2258064516129031E-2</v>
      </c>
      <c r="N15" s="30"/>
      <c r="O15" s="30"/>
      <c r="P15" s="30"/>
    </row>
    <row r="16" spans="1:16">
      <c r="A16" s="62" t="s">
        <v>238</v>
      </c>
      <c r="B16" s="29">
        <v>39</v>
      </c>
      <c r="C16" s="29">
        <v>39</v>
      </c>
      <c r="D16" s="29">
        <v>39</v>
      </c>
      <c r="E16" s="29">
        <v>39</v>
      </c>
      <c r="F16" s="29">
        <v>39</v>
      </c>
      <c r="G16" s="29">
        <v>39</v>
      </c>
      <c r="H16" s="29">
        <v>39</v>
      </c>
      <c r="I16" s="29">
        <v>38</v>
      </c>
      <c r="J16" s="63">
        <v>38</v>
      </c>
      <c r="K16" s="63">
        <v>38</v>
      </c>
      <c r="L16" s="64">
        <v>37</v>
      </c>
      <c r="M16" s="65">
        <v>-5.128205128205128E-2</v>
      </c>
      <c r="N16" s="30"/>
      <c r="O16" s="30"/>
      <c r="P16" s="30"/>
    </row>
    <row r="17" spans="1:16">
      <c r="A17" s="62" t="s">
        <v>239</v>
      </c>
      <c r="B17" s="29">
        <v>52</v>
      </c>
      <c r="C17" s="29">
        <v>53</v>
      </c>
      <c r="D17" s="29">
        <v>53</v>
      </c>
      <c r="E17" s="29">
        <v>52</v>
      </c>
      <c r="F17" s="29">
        <v>53</v>
      </c>
      <c r="G17" s="29">
        <v>53</v>
      </c>
      <c r="H17" s="29">
        <v>53</v>
      </c>
      <c r="I17" s="29">
        <v>53</v>
      </c>
      <c r="J17" s="63">
        <v>52</v>
      </c>
      <c r="K17" s="63">
        <v>52</v>
      </c>
      <c r="L17" s="64">
        <v>51</v>
      </c>
      <c r="M17" s="65">
        <v>-1.9230769230769232E-2</v>
      </c>
      <c r="N17" s="30"/>
      <c r="O17" s="30"/>
      <c r="P17" s="30"/>
    </row>
    <row r="18" spans="1:16">
      <c r="A18" s="66" t="s">
        <v>224</v>
      </c>
      <c r="B18" s="33">
        <v>534</v>
      </c>
      <c r="C18" s="33">
        <v>535</v>
      </c>
      <c r="D18" s="33">
        <v>533</v>
      </c>
      <c r="E18" s="33">
        <v>532</v>
      </c>
      <c r="F18" s="33">
        <v>532</v>
      </c>
      <c r="G18" s="33">
        <v>532</v>
      </c>
      <c r="H18" s="33">
        <v>531</v>
      </c>
      <c r="I18" s="33">
        <v>528</v>
      </c>
      <c r="J18" s="67">
        <v>526</v>
      </c>
      <c r="K18" s="67">
        <f>SUM(K7:K17)</f>
        <v>525</v>
      </c>
      <c r="L18" s="68">
        <v>511</v>
      </c>
      <c r="M18" s="69">
        <v>-4.307116104868914E-2</v>
      </c>
      <c r="N18" s="30"/>
      <c r="O18" s="30"/>
      <c r="P18" s="30"/>
    </row>
    <row r="19" spans="1:16">
      <c r="A19" s="35"/>
      <c r="B19" s="36"/>
      <c r="C19" s="37"/>
      <c r="D19" s="37"/>
      <c r="E19" s="37"/>
      <c r="F19" s="37"/>
      <c r="G19" s="37"/>
      <c r="H19" s="37"/>
      <c r="I19" s="37"/>
      <c r="J19" s="37"/>
      <c r="K19" s="37"/>
      <c r="L19" s="37"/>
      <c r="M19" s="37"/>
      <c r="N19" s="30"/>
      <c r="O19" s="30"/>
      <c r="P19" s="30"/>
    </row>
    <row r="20" spans="1:16" ht="18" thickBot="1">
      <c r="A20" s="57" t="s">
        <v>796</v>
      </c>
      <c r="B20" s="70"/>
      <c r="C20" s="71"/>
      <c r="D20" s="71"/>
      <c r="E20" s="71"/>
      <c r="F20" s="72"/>
      <c r="G20" s="72"/>
      <c r="H20" s="72"/>
      <c r="I20" s="72"/>
      <c r="J20" s="72"/>
      <c r="K20" s="72"/>
      <c r="L20" s="72"/>
      <c r="M20" s="72"/>
      <c r="N20" s="30"/>
      <c r="O20" s="30"/>
      <c r="P20" s="30"/>
    </row>
    <row r="21" spans="1:16" ht="60.75" thickTop="1">
      <c r="A21" s="58" t="s">
        <v>228</v>
      </c>
      <c r="B21" s="25" t="s">
        <v>207</v>
      </c>
      <c r="C21" s="25" t="s">
        <v>208</v>
      </c>
      <c r="D21" s="25" t="s">
        <v>209</v>
      </c>
      <c r="E21" s="25" t="s">
        <v>210</v>
      </c>
      <c r="F21" s="25" t="s">
        <v>211</v>
      </c>
      <c r="G21" s="25" t="s">
        <v>212</v>
      </c>
      <c r="H21" s="25" t="s">
        <v>213</v>
      </c>
      <c r="I21" s="40" t="s">
        <v>214</v>
      </c>
      <c r="J21" s="59" t="s">
        <v>700</v>
      </c>
      <c r="K21" s="59" t="s">
        <v>698</v>
      </c>
      <c r="L21" s="59" t="s">
        <v>699</v>
      </c>
      <c r="M21" s="73" t="s">
        <v>229</v>
      </c>
      <c r="N21" s="30"/>
      <c r="O21" s="30"/>
      <c r="P21" s="30"/>
    </row>
    <row r="22" spans="1:16">
      <c r="A22" s="62" t="s">
        <v>230</v>
      </c>
      <c r="B22" s="45">
        <v>23.6</v>
      </c>
      <c r="C22" s="45">
        <v>23.6</v>
      </c>
      <c r="D22" s="45">
        <v>23.5</v>
      </c>
      <c r="E22" s="45">
        <v>23.4</v>
      </c>
      <c r="F22" s="45">
        <v>23.3</v>
      </c>
      <c r="G22" s="45">
        <v>23.2</v>
      </c>
      <c r="H22" s="45">
        <v>23</v>
      </c>
      <c r="I22" s="45">
        <v>23</v>
      </c>
      <c r="J22" s="74">
        <v>22.6</v>
      </c>
      <c r="K22" s="74">
        <v>22.6</v>
      </c>
      <c r="L22" s="74">
        <v>21.3</v>
      </c>
      <c r="M22" s="75">
        <v>-9.7457627118644086E-2</v>
      </c>
      <c r="N22" s="30"/>
      <c r="O22" s="30"/>
      <c r="P22" s="30"/>
    </row>
    <row r="23" spans="1:16">
      <c r="A23" s="62" t="s">
        <v>231</v>
      </c>
      <c r="B23" s="45">
        <v>25.4</v>
      </c>
      <c r="C23" s="45">
        <v>25.3</v>
      </c>
      <c r="D23" s="45">
        <v>25.2</v>
      </c>
      <c r="E23" s="45">
        <v>25.1</v>
      </c>
      <c r="F23" s="45">
        <v>25</v>
      </c>
      <c r="G23" s="45">
        <v>24.9</v>
      </c>
      <c r="H23" s="45">
        <v>24.1</v>
      </c>
      <c r="I23" s="45">
        <v>24.1</v>
      </c>
      <c r="J23" s="74">
        <v>23.8</v>
      </c>
      <c r="K23" s="74">
        <v>23.8</v>
      </c>
      <c r="L23" s="74">
        <v>23.2</v>
      </c>
      <c r="M23" s="75">
        <v>-8.6614173228346428E-2</v>
      </c>
      <c r="N23" s="30"/>
      <c r="O23" s="30"/>
      <c r="P23" s="30"/>
    </row>
    <row r="24" spans="1:16">
      <c r="A24" s="62" t="s">
        <v>232</v>
      </c>
      <c r="B24" s="45">
        <v>23.6</v>
      </c>
      <c r="C24" s="45">
        <v>23.3</v>
      </c>
      <c r="D24" s="45">
        <v>23.1</v>
      </c>
      <c r="E24" s="45">
        <v>22.8</v>
      </c>
      <c r="F24" s="45">
        <v>22.7</v>
      </c>
      <c r="G24" s="45">
        <v>22.4</v>
      </c>
      <c r="H24" s="45">
        <v>22.2</v>
      </c>
      <c r="I24" s="45">
        <v>22.1</v>
      </c>
      <c r="J24" s="74">
        <v>21.9</v>
      </c>
      <c r="K24" s="74">
        <v>21.9</v>
      </c>
      <c r="L24" s="74">
        <v>21</v>
      </c>
      <c r="M24" s="75">
        <v>-0.11016949152542378</v>
      </c>
      <c r="N24" s="30"/>
      <c r="O24" s="30"/>
      <c r="P24" s="30"/>
    </row>
    <row r="25" spans="1:16">
      <c r="A25" s="62" t="s">
        <v>219</v>
      </c>
      <c r="B25" s="45">
        <v>39.4</v>
      </c>
      <c r="C25" s="45">
        <v>39.200000000000003</v>
      </c>
      <c r="D25" s="45">
        <v>38.700000000000003</v>
      </c>
      <c r="E25" s="45">
        <v>38.6</v>
      </c>
      <c r="F25" s="45">
        <v>38.5</v>
      </c>
      <c r="G25" s="45">
        <v>38.299999999999997</v>
      </c>
      <c r="H25" s="45">
        <v>38.1</v>
      </c>
      <c r="I25" s="45">
        <v>37.700000000000003</v>
      </c>
      <c r="J25" s="74">
        <v>37.1</v>
      </c>
      <c r="K25" s="74">
        <v>36.799999999999997</v>
      </c>
      <c r="L25" s="74">
        <v>36.200000000000003</v>
      </c>
      <c r="M25" s="75">
        <v>-8.1218274111675023E-2</v>
      </c>
      <c r="N25" s="30"/>
      <c r="O25" s="30"/>
      <c r="P25" s="30"/>
    </row>
    <row r="26" spans="1:16">
      <c r="A26" s="62" t="s">
        <v>233</v>
      </c>
      <c r="B26" s="45">
        <v>28.9</v>
      </c>
      <c r="C26" s="45">
        <v>28.8</v>
      </c>
      <c r="D26" s="45">
        <v>27.9</v>
      </c>
      <c r="E26" s="45">
        <v>27.9</v>
      </c>
      <c r="F26" s="45">
        <v>27.8</v>
      </c>
      <c r="G26" s="45">
        <v>27.7</v>
      </c>
      <c r="H26" s="45">
        <v>27.6</v>
      </c>
      <c r="I26" s="45">
        <v>27.6</v>
      </c>
      <c r="J26" s="74">
        <v>28.2</v>
      </c>
      <c r="K26" s="74">
        <v>28.2</v>
      </c>
      <c r="L26" s="74">
        <v>26.8</v>
      </c>
      <c r="M26" s="75">
        <v>-7.2664359861591629E-2</v>
      </c>
      <c r="N26" s="30"/>
      <c r="O26" s="30"/>
      <c r="P26" s="30"/>
    </row>
    <row r="27" spans="1:16">
      <c r="A27" s="62" t="s">
        <v>234</v>
      </c>
      <c r="B27" s="45">
        <v>29.6</v>
      </c>
      <c r="C27" s="45">
        <v>29.5</v>
      </c>
      <c r="D27" s="45">
        <v>29.4</v>
      </c>
      <c r="E27" s="45">
        <v>29.3</v>
      </c>
      <c r="F27" s="45">
        <v>29.2</v>
      </c>
      <c r="G27" s="45">
        <v>29.2</v>
      </c>
      <c r="H27" s="45">
        <v>29.1</v>
      </c>
      <c r="I27" s="45">
        <v>29.1</v>
      </c>
      <c r="J27" s="74">
        <v>29.2</v>
      </c>
      <c r="K27" s="74">
        <v>29.2</v>
      </c>
      <c r="L27" s="74">
        <v>28.5</v>
      </c>
      <c r="M27" s="75">
        <v>-3.7162162162162206E-2</v>
      </c>
      <c r="N27" s="30"/>
      <c r="O27" s="30"/>
      <c r="P27" s="30"/>
    </row>
    <row r="28" spans="1:16">
      <c r="A28" s="62" t="s">
        <v>235</v>
      </c>
      <c r="B28" s="45">
        <v>39.299999999999997</v>
      </c>
      <c r="C28" s="45">
        <v>39.1</v>
      </c>
      <c r="D28" s="45">
        <v>39</v>
      </c>
      <c r="E28" s="45">
        <v>38.9</v>
      </c>
      <c r="F28" s="45">
        <v>38.700000000000003</v>
      </c>
      <c r="G28" s="45">
        <v>38.5</v>
      </c>
      <c r="H28" s="45">
        <v>39.200000000000003</v>
      </c>
      <c r="I28" s="45">
        <v>39.200000000000003</v>
      </c>
      <c r="J28" s="74">
        <v>39.299999999999997</v>
      </c>
      <c r="K28" s="74">
        <v>39.299999999999997</v>
      </c>
      <c r="L28" s="74">
        <v>39.299999999999997</v>
      </c>
      <c r="M28" s="75">
        <v>0</v>
      </c>
      <c r="N28" s="30"/>
      <c r="O28" s="30"/>
      <c r="P28" s="30"/>
    </row>
    <row r="29" spans="1:16">
      <c r="A29" s="62" t="s">
        <v>236</v>
      </c>
      <c r="B29" s="45">
        <v>21.2</v>
      </c>
      <c r="C29" s="45">
        <v>20.9</v>
      </c>
      <c r="D29" s="45">
        <v>20.7</v>
      </c>
      <c r="E29" s="45">
        <v>20.5</v>
      </c>
      <c r="F29" s="45">
        <v>19.600000000000001</v>
      </c>
      <c r="G29" s="45">
        <v>19.399999999999999</v>
      </c>
      <c r="H29" s="45">
        <v>18.5</v>
      </c>
      <c r="I29" s="45">
        <v>18.399999999999999</v>
      </c>
      <c r="J29" s="74">
        <v>18.100000000000001</v>
      </c>
      <c r="K29" s="74">
        <v>18.100000000000001</v>
      </c>
      <c r="L29" s="74">
        <v>17.399999999999999</v>
      </c>
      <c r="M29" s="75">
        <v>-0.17924528301886797</v>
      </c>
      <c r="N29" s="30"/>
      <c r="O29" s="30"/>
      <c r="P29" s="30"/>
    </row>
    <row r="30" spans="1:16">
      <c r="A30" s="62" t="s">
        <v>237</v>
      </c>
      <c r="B30" s="45">
        <v>22.8</v>
      </c>
      <c r="C30" s="45">
        <v>22.7</v>
      </c>
      <c r="D30" s="45">
        <v>22.6</v>
      </c>
      <c r="E30" s="45">
        <v>22.5</v>
      </c>
      <c r="F30" s="45">
        <v>22.4</v>
      </c>
      <c r="G30" s="45">
        <v>22.3</v>
      </c>
      <c r="H30" s="45">
        <v>22.3</v>
      </c>
      <c r="I30" s="45">
        <v>22.2</v>
      </c>
      <c r="J30" s="74">
        <v>22.3</v>
      </c>
      <c r="K30" s="74">
        <v>22.3</v>
      </c>
      <c r="L30" s="74">
        <v>21.6</v>
      </c>
      <c r="M30" s="75">
        <v>-5.263157894736839E-2</v>
      </c>
      <c r="N30" s="30"/>
      <c r="O30" s="30"/>
      <c r="P30" s="30"/>
    </row>
    <row r="31" spans="1:16">
      <c r="A31" s="62" t="s">
        <v>238</v>
      </c>
      <c r="B31" s="45">
        <v>27.6</v>
      </c>
      <c r="C31" s="45">
        <v>27.3</v>
      </c>
      <c r="D31" s="45">
        <v>27.1</v>
      </c>
      <c r="E31" s="45">
        <v>26.8</v>
      </c>
      <c r="F31" s="45">
        <v>26.6</v>
      </c>
      <c r="G31" s="45">
        <v>26.5</v>
      </c>
      <c r="H31" s="45">
        <v>26.3</v>
      </c>
      <c r="I31" s="45">
        <v>25.5</v>
      </c>
      <c r="J31" s="74">
        <v>25.2</v>
      </c>
      <c r="K31" s="74">
        <v>25.2</v>
      </c>
      <c r="L31" s="74">
        <v>24.6</v>
      </c>
      <c r="M31" s="75">
        <v>-0.10869565217391304</v>
      </c>
      <c r="N31" s="30"/>
      <c r="O31" s="30"/>
      <c r="P31" s="30"/>
    </row>
    <row r="32" spans="1:16">
      <c r="A32" s="62" t="s">
        <v>239</v>
      </c>
      <c r="B32" s="45">
        <v>29.7</v>
      </c>
      <c r="C32" s="45">
        <v>30.2</v>
      </c>
      <c r="D32" s="45">
        <v>30.1</v>
      </c>
      <c r="E32" s="45">
        <v>29.2</v>
      </c>
      <c r="F32" s="45">
        <v>29.6</v>
      </c>
      <c r="G32" s="45">
        <v>29.4</v>
      </c>
      <c r="H32" s="45">
        <v>29.2</v>
      </c>
      <c r="I32" s="45">
        <v>29.2</v>
      </c>
      <c r="J32" s="74">
        <v>28.5</v>
      </c>
      <c r="K32" s="74">
        <v>28.5</v>
      </c>
      <c r="L32" s="74">
        <v>28</v>
      </c>
      <c r="M32" s="75">
        <v>-5.7239057239057214E-2</v>
      </c>
      <c r="N32" s="30"/>
      <c r="O32" s="30"/>
      <c r="P32" s="30"/>
    </row>
    <row r="33" spans="1:16">
      <c r="A33" s="66" t="s">
        <v>224</v>
      </c>
      <c r="B33" s="48">
        <v>29.2</v>
      </c>
      <c r="C33" s="48">
        <v>29.1</v>
      </c>
      <c r="D33" s="48">
        <v>28.8</v>
      </c>
      <c r="E33" s="48">
        <v>28.6</v>
      </c>
      <c r="F33" s="48">
        <v>28.4</v>
      </c>
      <c r="G33" s="48">
        <v>28.3</v>
      </c>
      <c r="H33" s="48">
        <v>28</v>
      </c>
      <c r="I33" s="48">
        <v>27.9</v>
      </c>
      <c r="J33" s="49">
        <v>27.6</v>
      </c>
      <c r="K33" s="49">
        <v>27.6</v>
      </c>
      <c r="L33" s="49">
        <v>26.8</v>
      </c>
      <c r="M33" s="76">
        <v>-8.2191780821917762E-2</v>
      </c>
      <c r="N33" s="30"/>
      <c r="O33" s="30"/>
      <c r="P33" s="30"/>
    </row>
    <row r="34" spans="1:16">
      <c r="A34" s="35"/>
      <c r="B34" s="43"/>
      <c r="C34" s="43"/>
      <c r="D34" s="43"/>
      <c r="E34" s="43"/>
      <c r="F34" s="43"/>
      <c r="G34" s="43"/>
      <c r="H34" s="43"/>
      <c r="I34" s="43"/>
      <c r="J34" s="43"/>
      <c r="K34" s="43"/>
      <c r="L34" s="43"/>
      <c r="M34" s="52"/>
      <c r="N34" s="30"/>
      <c r="O34" s="30"/>
      <c r="P34" s="30"/>
    </row>
    <row r="35" spans="1:16">
      <c r="A35" s="77" t="s">
        <v>226</v>
      </c>
      <c r="B35" s="78"/>
      <c r="C35" s="78"/>
      <c r="D35" s="78"/>
      <c r="E35" s="78"/>
      <c r="F35" s="78"/>
      <c r="G35" s="78"/>
      <c r="H35" s="78"/>
      <c r="I35" s="78"/>
      <c r="J35" s="78"/>
      <c r="K35" s="78"/>
      <c r="L35" s="78"/>
      <c r="M35" s="78"/>
      <c r="N35" s="30"/>
      <c r="O35" s="30"/>
      <c r="P35" s="30"/>
    </row>
    <row r="36" spans="1:16">
      <c r="A36" s="18" t="s">
        <v>203</v>
      </c>
      <c r="B36" s="63"/>
      <c r="C36" s="63"/>
      <c r="D36" s="63"/>
      <c r="E36" s="63"/>
      <c r="F36" s="63"/>
      <c r="G36" s="63"/>
      <c r="H36" s="63"/>
      <c r="I36" s="63"/>
      <c r="J36" s="63"/>
      <c r="K36" s="63"/>
      <c r="L36" s="63"/>
      <c r="M36" s="63"/>
      <c r="N36" s="30"/>
      <c r="O36" s="30"/>
      <c r="P36" s="30"/>
    </row>
  </sheetData>
  <hyperlinks>
    <hyperlink ref="A35" location="'Table List'!A1" display="Back to Table List" xr:uid="{91388EC4-A48C-4B82-94A4-EE32D6BE93AB}"/>
    <hyperlink ref="A36" location="notes!A1" display="Notes" xr:uid="{92112566-BD2C-433C-A37B-60C2299C9B1E}"/>
  </hyperlinks>
  <pageMargins left="0.7" right="0.7" top="0.75" bottom="0.75" header="0.3" footer="0.3"/>
  <tableParts count="2">
    <tablePart r:id="rId1"/>
    <tablePart r:id="rId2"/>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891F6-195D-4885-91AD-234E19C79231}">
  <dimension ref="A1:R38"/>
  <sheetViews>
    <sheetView workbookViewId="0"/>
  </sheetViews>
  <sheetFormatPr defaultColWidth="0" defaultRowHeight="15" zeroHeight="1"/>
  <cols>
    <col min="1" max="1" width="34.7109375" customWidth="1"/>
    <col min="2" max="3" width="10" customWidth="1"/>
    <col min="4" max="4" width="11.7109375" customWidth="1"/>
    <col min="5" max="6" width="10.7109375" customWidth="1"/>
    <col min="7" max="18" width="9.140625" customWidth="1"/>
    <col min="19" max="16384" width="9.140625" hidden="1"/>
  </cols>
  <sheetData>
    <row r="1" spans="1:18" ht="19.5">
      <c r="A1" s="141" t="s">
        <v>849</v>
      </c>
      <c r="B1" s="21"/>
      <c r="C1" s="21"/>
      <c r="D1" s="21"/>
      <c r="E1" s="21"/>
      <c r="F1" s="21"/>
      <c r="G1" s="21"/>
      <c r="H1" s="21"/>
      <c r="I1" s="21"/>
      <c r="J1" s="21"/>
      <c r="K1" s="21"/>
      <c r="L1" s="21"/>
      <c r="M1" s="21"/>
      <c r="N1" s="30"/>
      <c r="O1" s="30"/>
      <c r="P1" s="30"/>
      <c r="Q1" s="30"/>
      <c r="R1" s="30"/>
    </row>
    <row r="2" spans="1:18">
      <c r="A2" s="21" t="s">
        <v>575</v>
      </c>
      <c r="B2" s="21"/>
      <c r="C2" s="21"/>
      <c r="D2" s="21"/>
      <c r="E2" s="21"/>
      <c r="F2" s="21"/>
      <c r="G2" s="21"/>
      <c r="H2" s="21"/>
      <c r="I2" s="21"/>
      <c r="J2" s="21"/>
      <c r="K2" s="21"/>
      <c r="L2" s="21"/>
      <c r="M2" s="21"/>
      <c r="N2" s="30"/>
      <c r="O2" s="30"/>
      <c r="P2" s="30"/>
      <c r="Q2" s="30"/>
      <c r="R2" s="30"/>
    </row>
    <row r="3" spans="1:18">
      <c r="A3" s="21" t="s">
        <v>580</v>
      </c>
      <c r="B3" s="21"/>
      <c r="C3" s="21"/>
      <c r="D3" s="21"/>
      <c r="E3" s="21"/>
      <c r="F3" s="21"/>
      <c r="G3" s="21"/>
      <c r="H3" s="21"/>
      <c r="I3" s="21"/>
      <c r="J3" s="21"/>
      <c r="K3" s="21"/>
      <c r="L3" s="21"/>
      <c r="M3" s="21"/>
      <c r="N3" s="30"/>
      <c r="O3" s="30"/>
      <c r="P3" s="30"/>
      <c r="Q3" s="30"/>
      <c r="R3" s="30"/>
    </row>
    <row r="4" spans="1:18">
      <c r="A4" s="21" t="s">
        <v>577</v>
      </c>
      <c r="B4" s="21"/>
      <c r="C4" s="21"/>
      <c r="D4" s="21"/>
      <c r="E4" s="21"/>
      <c r="F4" s="21"/>
      <c r="G4" s="21"/>
      <c r="H4" s="21"/>
      <c r="I4" s="21"/>
      <c r="J4" s="21"/>
      <c r="K4" s="21"/>
      <c r="L4" s="21"/>
      <c r="M4" s="21"/>
      <c r="N4" s="30"/>
      <c r="O4" s="30"/>
      <c r="P4" s="30"/>
      <c r="Q4" s="30"/>
      <c r="R4" s="30"/>
    </row>
    <row r="5" spans="1:18">
      <c r="A5" s="21"/>
      <c r="B5" s="21"/>
      <c r="C5" s="21"/>
      <c r="D5" s="21"/>
      <c r="E5" s="21"/>
      <c r="F5" s="21"/>
      <c r="G5" s="21"/>
      <c r="H5" s="21"/>
      <c r="I5" s="21"/>
      <c r="J5" s="21"/>
      <c r="K5" s="21"/>
      <c r="L5" s="21"/>
      <c r="M5" s="21"/>
      <c r="N5" s="30"/>
      <c r="O5" s="30"/>
      <c r="P5" s="30"/>
      <c r="Q5" s="30"/>
      <c r="R5" s="30"/>
    </row>
    <row r="6" spans="1:18" ht="17.25">
      <c r="A6" s="123" t="s">
        <v>850</v>
      </c>
      <c r="B6" s="123"/>
      <c r="C6" s="123"/>
      <c r="D6" s="123"/>
      <c r="E6" s="123"/>
      <c r="F6" s="123"/>
      <c r="G6" s="123"/>
      <c r="H6" s="123"/>
      <c r="I6" s="123"/>
      <c r="J6" s="123"/>
      <c r="K6" s="123"/>
      <c r="L6" s="123"/>
      <c r="M6" s="123"/>
      <c r="N6" s="30"/>
      <c r="O6" s="30"/>
      <c r="P6" s="30"/>
      <c r="Q6" s="30"/>
      <c r="R6" s="30"/>
    </row>
    <row r="7" spans="1:18" ht="60">
      <c r="A7" s="125" t="s">
        <v>228</v>
      </c>
      <c r="B7" s="26" t="s">
        <v>213</v>
      </c>
      <c r="C7" s="26" t="s">
        <v>214</v>
      </c>
      <c r="D7" s="403" t="s">
        <v>215</v>
      </c>
      <c r="E7" s="403" t="s">
        <v>216</v>
      </c>
      <c r="F7" s="377" t="s">
        <v>217</v>
      </c>
      <c r="G7" s="41" t="s">
        <v>581</v>
      </c>
      <c r="H7" s="21"/>
      <c r="I7" s="21"/>
      <c r="J7" s="78"/>
      <c r="K7" s="78"/>
      <c r="L7" s="21"/>
      <c r="M7" s="21"/>
      <c r="N7" s="30"/>
      <c r="O7" s="30"/>
      <c r="P7" s="30"/>
      <c r="Q7" s="30"/>
      <c r="R7" s="30"/>
    </row>
    <row r="8" spans="1:18">
      <c r="A8" s="28" t="s">
        <v>230</v>
      </c>
      <c r="B8" s="108">
        <v>7987</v>
      </c>
      <c r="C8" s="108">
        <v>7609</v>
      </c>
      <c r="D8" s="108">
        <v>7689</v>
      </c>
      <c r="E8" s="108">
        <v>7666</v>
      </c>
      <c r="F8" s="385">
        <v>7507</v>
      </c>
      <c r="G8" s="119">
        <v>-6.0097658695379995E-2</v>
      </c>
      <c r="H8" s="21"/>
      <c r="I8" s="21"/>
      <c r="J8" s="78"/>
      <c r="K8" s="78"/>
      <c r="L8" s="21"/>
      <c r="M8" s="21"/>
      <c r="N8" s="30"/>
      <c r="O8" s="30"/>
      <c r="P8" s="30"/>
      <c r="Q8" s="30"/>
      <c r="R8" s="30"/>
    </row>
    <row r="9" spans="1:18">
      <c r="A9" s="28" t="s">
        <v>231</v>
      </c>
      <c r="B9" s="108">
        <v>10976</v>
      </c>
      <c r="C9" s="108">
        <v>10400</v>
      </c>
      <c r="D9" s="108">
        <v>10510</v>
      </c>
      <c r="E9" s="108">
        <v>10463</v>
      </c>
      <c r="F9" s="385">
        <v>10125</v>
      </c>
      <c r="G9" s="119">
        <v>-7.7532798833819236E-2</v>
      </c>
      <c r="H9" s="21"/>
      <c r="I9" s="21"/>
      <c r="J9" s="78"/>
      <c r="K9" s="78"/>
      <c r="L9" s="21"/>
      <c r="M9" s="21"/>
      <c r="N9" s="30"/>
      <c r="O9" s="30"/>
      <c r="P9" s="30"/>
      <c r="Q9" s="30"/>
      <c r="R9" s="30"/>
    </row>
    <row r="10" spans="1:18">
      <c r="A10" s="28" t="s">
        <v>232</v>
      </c>
      <c r="B10" s="108">
        <v>11419</v>
      </c>
      <c r="C10" s="108">
        <v>11174</v>
      </c>
      <c r="D10" s="108">
        <v>11266</v>
      </c>
      <c r="E10" s="108">
        <v>11217</v>
      </c>
      <c r="F10" s="385">
        <v>11074</v>
      </c>
      <c r="G10" s="119">
        <v>-3.0212803222699012E-2</v>
      </c>
      <c r="H10" s="21"/>
      <c r="I10" s="21"/>
      <c r="J10" s="78"/>
      <c r="K10" s="78"/>
      <c r="L10" s="21"/>
      <c r="M10" s="21"/>
      <c r="N10" s="30"/>
      <c r="O10" s="30"/>
      <c r="P10" s="30"/>
      <c r="Q10" s="30"/>
      <c r="R10" s="30"/>
    </row>
    <row r="11" spans="1:18">
      <c r="A11" s="28" t="s">
        <v>219</v>
      </c>
      <c r="B11" s="108">
        <v>21372</v>
      </c>
      <c r="C11" s="108">
        <v>20199</v>
      </c>
      <c r="D11" s="108">
        <v>20075</v>
      </c>
      <c r="E11" s="108">
        <v>20052</v>
      </c>
      <c r="F11" s="385">
        <v>19163</v>
      </c>
      <c r="G11" s="119">
        <v>-0.10335953584128767</v>
      </c>
      <c r="H11" s="21"/>
      <c r="I11" s="21"/>
      <c r="J11" s="21"/>
      <c r="K11" s="21"/>
      <c r="L11" s="21"/>
      <c r="M11" s="21"/>
      <c r="N11" s="30"/>
      <c r="O11" s="30"/>
      <c r="P11" s="30"/>
      <c r="Q11" s="30"/>
      <c r="R11" s="30"/>
    </row>
    <row r="12" spans="1:18">
      <c r="A12" s="28" t="s">
        <v>233</v>
      </c>
      <c r="B12" s="108">
        <v>7357</v>
      </c>
      <c r="C12" s="108">
        <v>6956</v>
      </c>
      <c r="D12" s="108">
        <v>7098</v>
      </c>
      <c r="E12" s="108">
        <v>7397</v>
      </c>
      <c r="F12" s="385">
        <v>7180</v>
      </c>
      <c r="G12" s="119">
        <v>-2.4058719586788093E-2</v>
      </c>
      <c r="H12" s="21"/>
      <c r="I12" s="21"/>
      <c r="J12" s="21"/>
      <c r="K12" s="21"/>
      <c r="L12" s="21"/>
      <c r="M12" s="21"/>
      <c r="N12" s="30"/>
      <c r="O12" s="30"/>
      <c r="P12" s="30"/>
      <c r="Q12" s="30"/>
      <c r="R12" s="30"/>
    </row>
    <row r="13" spans="1:18">
      <c r="A13" s="28" t="s">
        <v>234</v>
      </c>
      <c r="B13" s="108">
        <v>8594</v>
      </c>
      <c r="C13" s="108">
        <v>8361</v>
      </c>
      <c r="D13" s="108">
        <v>8493</v>
      </c>
      <c r="E13" s="108">
        <v>8571</v>
      </c>
      <c r="F13" s="385">
        <v>8343</v>
      </c>
      <c r="G13" s="119">
        <v>-2.9206423085873866E-2</v>
      </c>
      <c r="H13" s="21"/>
      <c r="I13" s="21"/>
      <c r="J13" s="21"/>
      <c r="K13" s="21"/>
      <c r="L13" s="21"/>
      <c r="M13" s="21"/>
      <c r="N13" s="30"/>
      <c r="O13" s="30"/>
      <c r="P13" s="30"/>
      <c r="Q13" s="30"/>
      <c r="R13" s="30"/>
    </row>
    <row r="14" spans="1:18">
      <c r="A14" s="28" t="s">
        <v>235</v>
      </c>
      <c r="B14" s="108">
        <v>5723</v>
      </c>
      <c r="C14" s="108">
        <v>5538</v>
      </c>
      <c r="D14" s="108">
        <v>5724</v>
      </c>
      <c r="E14" s="108">
        <v>5771</v>
      </c>
      <c r="F14" s="385">
        <v>5806</v>
      </c>
      <c r="G14" s="119">
        <v>1.4502883103267517E-2</v>
      </c>
      <c r="H14" s="21"/>
      <c r="I14" s="21"/>
      <c r="J14" s="21"/>
      <c r="K14" s="21"/>
      <c r="L14" s="21"/>
      <c r="M14" s="21"/>
      <c r="N14" s="30"/>
      <c r="O14" s="30"/>
      <c r="P14" s="30"/>
      <c r="Q14" s="30"/>
      <c r="R14" s="30"/>
    </row>
    <row r="15" spans="1:18">
      <c r="A15" s="28" t="s">
        <v>236</v>
      </c>
      <c r="B15" s="108">
        <v>7515</v>
      </c>
      <c r="C15" s="108">
        <v>7245</v>
      </c>
      <c r="D15" s="108">
        <v>7353</v>
      </c>
      <c r="E15" s="108">
        <v>7301</v>
      </c>
      <c r="F15" s="385">
        <v>7262</v>
      </c>
      <c r="G15" s="119">
        <v>-3.3666001330671991E-2</v>
      </c>
      <c r="H15" s="21"/>
      <c r="I15" s="21"/>
      <c r="J15" s="21"/>
      <c r="K15" s="21"/>
      <c r="L15" s="21"/>
      <c r="M15" s="21"/>
      <c r="N15" s="30"/>
      <c r="O15" s="30"/>
      <c r="P15" s="30"/>
      <c r="Q15" s="30"/>
      <c r="R15" s="30"/>
    </row>
    <row r="16" spans="1:18">
      <c r="A16" s="28" t="s">
        <v>237</v>
      </c>
      <c r="B16" s="108">
        <v>7798</v>
      </c>
      <c r="C16" s="108">
        <v>7549</v>
      </c>
      <c r="D16" s="108">
        <v>7498</v>
      </c>
      <c r="E16" s="108">
        <v>7654</v>
      </c>
      <c r="F16" s="385">
        <v>7449</v>
      </c>
      <c r="G16" s="119">
        <v>-4.4755065401384971E-2</v>
      </c>
      <c r="H16" s="21"/>
      <c r="I16" s="21"/>
      <c r="J16" s="21"/>
      <c r="K16" s="21"/>
      <c r="L16" s="21"/>
      <c r="M16" s="21"/>
      <c r="N16" s="30"/>
      <c r="O16" s="30"/>
      <c r="P16" s="30"/>
      <c r="Q16" s="30"/>
      <c r="R16" s="30"/>
    </row>
    <row r="17" spans="1:18">
      <c r="A17" s="28" t="s">
        <v>238</v>
      </c>
      <c r="B17" s="108">
        <v>6431</v>
      </c>
      <c r="C17" s="108">
        <v>5958</v>
      </c>
      <c r="D17" s="108">
        <v>6006</v>
      </c>
      <c r="E17" s="108">
        <v>6077</v>
      </c>
      <c r="F17" s="385">
        <v>6038</v>
      </c>
      <c r="G17" s="119">
        <v>-6.1110247239931581E-2</v>
      </c>
      <c r="H17" s="21"/>
      <c r="I17" s="21"/>
      <c r="J17" s="21"/>
      <c r="K17" s="21"/>
      <c r="L17" s="21"/>
      <c r="M17" s="21"/>
      <c r="N17" s="30"/>
      <c r="O17" s="30"/>
      <c r="P17" s="30"/>
      <c r="Q17" s="30"/>
      <c r="R17" s="30"/>
    </row>
    <row r="18" spans="1:18">
      <c r="A18" s="28" t="s">
        <v>239</v>
      </c>
      <c r="B18" s="108">
        <v>8810</v>
      </c>
      <c r="C18" s="108">
        <v>8668</v>
      </c>
      <c r="D18" s="108">
        <v>8870</v>
      </c>
      <c r="E18" s="108">
        <v>8867</v>
      </c>
      <c r="F18" s="385">
        <v>8795</v>
      </c>
      <c r="G18" s="119">
        <v>-1.70261066969353E-3</v>
      </c>
      <c r="H18" s="21"/>
      <c r="I18" s="21"/>
      <c r="J18" s="21"/>
      <c r="K18" s="21"/>
      <c r="L18" s="21"/>
      <c r="M18" s="21"/>
      <c r="N18" s="30"/>
      <c r="O18" s="30"/>
      <c r="P18" s="30"/>
      <c r="Q18" s="30"/>
      <c r="R18" s="30"/>
    </row>
    <row r="19" spans="1:18">
      <c r="A19" s="28" t="s">
        <v>710</v>
      </c>
      <c r="B19" s="108">
        <v>461</v>
      </c>
      <c r="C19" s="108">
        <v>498</v>
      </c>
      <c r="D19" s="108">
        <v>203</v>
      </c>
      <c r="E19" s="108">
        <v>110</v>
      </c>
      <c r="F19" s="385">
        <v>146</v>
      </c>
      <c r="G19" s="119">
        <v>-0.68329718004338391</v>
      </c>
      <c r="H19" s="21"/>
      <c r="I19" s="21"/>
      <c r="J19" s="21"/>
      <c r="K19" s="21"/>
      <c r="L19" s="21"/>
      <c r="M19" s="21"/>
      <c r="N19" s="30"/>
      <c r="O19" s="30"/>
      <c r="P19" s="30"/>
      <c r="Q19" s="30"/>
      <c r="R19" s="30"/>
    </row>
    <row r="20" spans="1:18">
      <c r="A20" s="66" t="s">
        <v>224</v>
      </c>
      <c r="B20" s="114">
        <v>104443</v>
      </c>
      <c r="C20" s="33">
        <v>100155</v>
      </c>
      <c r="D20" s="404">
        <v>100785</v>
      </c>
      <c r="E20" s="33">
        <v>101146</v>
      </c>
      <c r="F20" s="378">
        <v>98888</v>
      </c>
      <c r="G20" s="119">
        <v>-5.3186905776356479E-2</v>
      </c>
      <c r="H20" s="21"/>
      <c r="I20" s="21"/>
      <c r="J20" s="21"/>
      <c r="K20" s="21"/>
      <c r="L20" s="21"/>
      <c r="M20" s="21"/>
      <c r="N20" s="30"/>
      <c r="O20" s="30"/>
      <c r="P20" s="30"/>
      <c r="Q20" s="30"/>
      <c r="R20" s="30"/>
    </row>
    <row r="21" spans="1:18">
      <c r="A21" s="21"/>
      <c r="B21" s="21"/>
      <c r="C21" s="21"/>
      <c r="D21" s="21"/>
      <c r="E21" s="21"/>
      <c r="F21" s="78"/>
      <c r="G21" s="78"/>
      <c r="H21" s="78"/>
      <c r="I21" s="21"/>
      <c r="J21" s="21"/>
      <c r="K21" s="21"/>
      <c r="L21" s="21"/>
      <c r="M21" s="21"/>
      <c r="N21" s="30"/>
      <c r="O21" s="30"/>
      <c r="P21" s="30"/>
      <c r="Q21" s="30"/>
      <c r="R21" s="30"/>
    </row>
    <row r="22" spans="1:18" ht="17.25">
      <c r="A22" s="184" t="s">
        <v>851</v>
      </c>
      <c r="B22" s="104"/>
      <c r="C22" s="104"/>
      <c r="D22" s="104"/>
      <c r="E22" s="104"/>
      <c r="F22" s="173"/>
      <c r="G22" s="173"/>
      <c r="H22" s="173"/>
      <c r="I22" s="104"/>
      <c r="J22" s="104"/>
      <c r="K22" s="104"/>
      <c r="L22" s="104"/>
      <c r="M22" s="104"/>
      <c r="N22" s="30"/>
      <c r="O22" s="30"/>
      <c r="P22" s="30"/>
      <c r="Q22" s="30"/>
      <c r="R22" s="30"/>
    </row>
    <row r="23" spans="1:18" ht="60">
      <c r="A23" s="125" t="s">
        <v>228</v>
      </c>
      <c r="B23" s="26" t="s">
        <v>213</v>
      </c>
      <c r="C23" s="26" t="s">
        <v>214</v>
      </c>
      <c r="D23" s="41" t="s">
        <v>700</v>
      </c>
      <c r="E23" s="41" t="s">
        <v>760</v>
      </c>
      <c r="F23" s="358" t="s">
        <v>761</v>
      </c>
      <c r="G23" s="41" t="s">
        <v>581</v>
      </c>
      <c r="H23" s="21"/>
      <c r="I23" s="78"/>
      <c r="J23" s="78"/>
      <c r="K23" s="78"/>
      <c r="L23" s="21"/>
      <c r="M23" s="21"/>
      <c r="N23" s="30"/>
      <c r="O23" s="30"/>
      <c r="P23" s="30"/>
      <c r="Q23" s="30"/>
      <c r="R23" s="30"/>
    </row>
    <row r="24" spans="1:18">
      <c r="A24" s="28" t="s">
        <v>230</v>
      </c>
      <c r="B24" s="117">
        <v>5.5656985171145056E-2</v>
      </c>
      <c r="C24" s="117">
        <v>5.2929964662344529E-2</v>
      </c>
      <c r="D24" s="117">
        <v>5.2717823547157393E-2</v>
      </c>
      <c r="E24" s="117">
        <v>5.2560129446288018E-2</v>
      </c>
      <c r="F24" s="122">
        <v>5.1470000000000002E-2</v>
      </c>
      <c r="G24" s="119">
        <v>-7.5228386127457095E-2</v>
      </c>
      <c r="H24" s="21"/>
      <c r="I24" s="78"/>
      <c r="J24" s="21"/>
      <c r="K24" s="78"/>
      <c r="L24" s="21"/>
      <c r="M24" s="21"/>
      <c r="N24" s="30"/>
      <c r="O24" s="30"/>
      <c r="P24" s="30"/>
      <c r="Q24" s="30"/>
      <c r="R24" s="30"/>
    </row>
    <row r="25" spans="1:18">
      <c r="A25" s="28" t="s">
        <v>231</v>
      </c>
      <c r="B25" s="117">
        <v>6.7868294945122892E-2</v>
      </c>
      <c r="C25" s="117">
        <v>6.4175346793700946E-2</v>
      </c>
      <c r="D25" s="117">
        <v>6.4153039486775684E-2</v>
      </c>
      <c r="E25" s="117">
        <v>6.3866151489070794E-2</v>
      </c>
      <c r="F25" s="122">
        <v>6.1800000000000001E-2</v>
      </c>
      <c r="G25" s="119">
        <v>-8.9412809766763815E-2</v>
      </c>
      <c r="H25" s="21"/>
      <c r="I25" s="78"/>
      <c r="J25" s="21"/>
      <c r="K25" s="78"/>
      <c r="L25" s="21"/>
      <c r="M25" s="21"/>
      <c r="N25" s="30"/>
      <c r="O25" s="30"/>
      <c r="P25" s="30"/>
      <c r="Q25" s="30"/>
      <c r="R25" s="30"/>
    </row>
    <row r="26" spans="1:18">
      <c r="A26" s="28" t="s">
        <v>232</v>
      </c>
      <c r="B26" s="117">
        <v>5.2815614810018272E-2</v>
      </c>
      <c r="C26" s="117">
        <v>5.1438093835162409E-2</v>
      </c>
      <c r="D26" s="117">
        <v>5.1413107467359109E-2</v>
      </c>
      <c r="E26" s="117">
        <v>5.1189492851177625E-2</v>
      </c>
      <c r="F26" s="122">
        <v>5.0540000000000002E-2</v>
      </c>
      <c r="G26" s="119">
        <v>-4.3086023294509154E-2</v>
      </c>
      <c r="H26" s="21"/>
      <c r="I26" s="78"/>
      <c r="J26" s="21"/>
      <c r="K26" s="78"/>
      <c r="L26" s="21"/>
      <c r="M26" s="21"/>
      <c r="N26" s="30"/>
      <c r="O26" s="30"/>
      <c r="P26" s="30"/>
      <c r="Q26" s="30"/>
      <c r="R26" s="30"/>
    </row>
    <row r="27" spans="1:18">
      <c r="A27" s="28" t="s">
        <v>219</v>
      </c>
      <c r="B27" s="117">
        <v>6.2210734058717708E-2</v>
      </c>
      <c r="C27" s="117">
        <v>5.8964852872489489E-2</v>
      </c>
      <c r="D27" s="117">
        <v>5.8189755124756513E-2</v>
      </c>
      <c r="E27" s="117">
        <v>5.8123086912160282E-2</v>
      </c>
      <c r="F27" s="122">
        <v>5.5550000000000002E-2</v>
      </c>
      <c r="G27" s="119">
        <v>-0.10706727961819194</v>
      </c>
      <c r="H27" s="21"/>
      <c r="I27" s="78"/>
      <c r="J27" s="107"/>
      <c r="K27" s="78"/>
      <c r="L27" s="21"/>
      <c r="M27" s="21"/>
      <c r="N27" s="30"/>
      <c r="O27" s="30"/>
      <c r="P27" s="30"/>
      <c r="Q27" s="30"/>
      <c r="R27" s="30"/>
    </row>
    <row r="28" spans="1:18">
      <c r="A28" s="28" t="s">
        <v>233</v>
      </c>
      <c r="B28" s="117">
        <v>5.0794680953893313E-2</v>
      </c>
      <c r="C28" s="117">
        <v>4.7991279330495434E-2</v>
      </c>
      <c r="D28" s="117">
        <v>5.0104472554777499E-2</v>
      </c>
      <c r="E28" s="117">
        <v>5.221510051953919E-2</v>
      </c>
      <c r="F28" s="122">
        <v>5.0680000000000003E-2</v>
      </c>
      <c r="G28" s="119">
        <v>-2.2577354900094209E-3</v>
      </c>
      <c r="H28" s="21"/>
      <c r="I28" s="78"/>
      <c r="J28" s="21"/>
      <c r="K28" s="78"/>
      <c r="L28" s="21"/>
      <c r="M28" s="21"/>
      <c r="N28" s="30"/>
      <c r="O28" s="30"/>
      <c r="P28" s="30"/>
      <c r="Q28" s="30"/>
      <c r="R28" s="30"/>
    </row>
    <row r="29" spans="1:18">
      <c r="A29" s="28" t="s">
        <v>234</v>
      </c>
      <c r="B29" s="117">
        <v>5.6807064858147592E-2</v>
      </c>
      <c r="C29" s="117">
        <v>5.5330920064324426E-2</v>
      </c>
      <c r="D29" s="117">
        <v>5.6306933450017901E-2</v>
      </c>
      <c r="E29" s="117">
        <v>5.682405823620669E-2</v>
      </c>
      <c r="F29" s="122">
        <v>5.5309999999999998E-2</v>
      </c>
      <c r="G29" s="119">
        <v>-2.6353497789155293E-2</v>
      </c>
      <c r="H29" s="21"/>
      <c r="I29" s="78"/>
      <c r="J29" s="21"/>
      <c r="K29" s="78"/>
      <c r="L29" s="21"/>
      <c r="M29" s="21"/>
      <c r="N29" s="30"/>
      <c r="O29" s="30"/>
      <c r="P29" s="30"/>
      <c r="Q29" s="30"/>
      <c r="R29" s="30"/>
    </row>
    <row r="30" spans="1:18">
      <c r="A30" s="28" t="s">
        <v>235</v>
      </c>
      <c r="B30" s="117">
        <v>4.8749116246582111E-2</v>
      </c>
      <c r="C30" s="117">
        <v>4.71973887179662E-2</v>
      </c>
      <c r="D30" s="117">
        <v>4.8954039306912063E-2</v>
      </c>
      <c r="E30" s="117">
        <v>4.9356002942031713E-2</v>
      </c>
      <c r="F30" s="122">
        <v>4.9660000000000003E-2</v>
      </c>
      <c r="G30" s="119">
        <v>1.8685133671151537E-2</v>
      </c>
      <c r="H30" s="21"/>
      <c r="I30" s="78"/>
      <c r="J30" s="21"/>
      <c r="K30" s="78"/>
      <c r="L30" s="21"/>
      <c r="M30" s="21"/>
      <c r="N30" s="30"/>
      <c r="O30" s="30"/>
      <c r="P30" s="30"/>
      <c r="Q30" s="30"/>
      <c r="R30" s="30"/>
    </row>
    <row r="31" spans="1:18">
      <c r="A31" s="28" t="s">
        <v>236</v>
      </c>
      <c r="B31" s="117">
        <v>5.1471897645237734E-2</v>
      </c>
      <c r="C31" s="117">
        <v>4.9470133559118348E-2</v>
      </c>
      <c r="D31" s="117">
        <v>4.9259070689747574E-2</v>
      </c>
      <c r="E31" s="117">
        <v>4.8910713328688571E-2</v>
      </c>
      <c r="F31" s="122">
        <v>4.8649999999999999E-2</v>
      </c>
      <c r="G31" s="119">
        <v>-5.4824045242847612E-2</v>
      </c>
      <c r="H31" s="21"/>
      <c r="I31" s="78"/>
      <c r="J31" s="21"/>
      <c r="K31" s="78"/>
      <c r="L31" s="21"/>
      <c r="M31" s="21"/>
      <c r="N31" s="30"/>
      <c r="O31" s="30"/>
      <c r="P31" s="30"/>
      <c r="Q31" s="30"/>
      <c r="R31" s="30"/>
    </row>
    <row r="32" spans="1:18">
      <c r="A32" s="28" t="s">
        <v>237</v>
      </c>
      <c r="B32" s="117">
        <v>5.5990349957637464E-2</v>
      </c>
      <c r="C32" s="117">
        <v>5.4136815759844525E-2</v>
      </c>
      <c r="D32" s="117">
        <v>5.3893205488510496E-2</v>
      </c>
      <c r="E32" s="117">
        <v>5.5014483170053259E-2</v>
      </c>
      <c r="F32" s="122">
        <v>5.3539999999999997E-2</v>
      </c>
      <c r="G32" s="119">
        <v>-4.3763790715568164E-2</v>
      </c>
      <c r="H32" s="21"/>
      <c r="I32" s="78"/>
      <c r="J32" s="21"/>
      <c r="K32" s="78"/>
      <c r="L32" s="21"/>
      <c r="M32" s="21"/>
      <c r="N32" s="30"/>
      <c r="O32" s="30"/>
      <c r="P32" s="30"/>
      <c r="Q32" s="30"/>
      <c r="R32" s="30"/>
    </row>
    <row r="33" spans="1:18">
      <c r="A33" s="28" t="s">
        <v>238</v>
      </c>
      <c r="B33" s="117">
        <v>4.3298233329742537E-2</v>
      </c>
      <c r="C33" s="117">
        <v>3.999919437674971E-2</v>
      </c>
      <c r="D33" s="117">
        <v>3.9881007715905921E-2</v>
      </c>
      <c r="E33" s="117">
        <v>4.035246152007331E-2</v>
      </c>
      <c r="F33" s="122">
        <v>4.0090000000000001E-2</v>
      </c>
      <c r="G33" s="119">
        <v>-7.4096171668480718E-2</v>
      </c>
      <c r="H33" s="21"/>
      <c r="I33" s="78"/>
      <c r="J33" s="21"/>
      <c r="K33" s="78"/>
      <c r="L33" s="21"/>
      <c r="M33" s="21"/>
      <c r="N33" s="30"/>
      <c r="O33" s="30"/>
      <c r="P33" s="30"/>
      <c r="Q33" s="30"/>
      <c r="R33" s="30"/>
    </row>
    <row r="34" spans="1:18">
      <c r="A34" s="28" t="s">
        <v>239</v>
      </c>
      <c r="B34" s="117">
        <v>4.8575272374399014E-2</v>
      </c>
      <c r="C34" s="117">
        <v>4.7713148638457853E-2</v>
      </c>
      <c r="D34" s="117">
        <v>4.8644053853958154E-2</v>
      </c>
      <c r="E34" s="117">
        <v>4.8627601524582523E-2</v>
      </c>
      <c r="F34" s="122">
        <v>4.8230000000000002E-2</v>
      </c>
      <c r="G34" s="119">
        <v>-7.1079863791146522E-3</v>
      </c>
      <c r="H34" s="21"/>
      <c r="I34" s="78"/>
      <c r="J34" s="21"/>
      <c r="K34" s="78"/>
      <c r="L34" s="21"/>
      <c r="M34" s="21"/>
      <c r="N34" s="30"/>
      <c r="O34" s="30"/>
      <c r="P34" s="30"/>
      <c r="Q34" s="30"/>
      <c r="R34" s="30"/>
    </row>
    <row r="35" spans="1:18">
      <c r="A35" s="66" t="s">
        <v>224</v>
      </c>
      <c r="B35" s="118">
        <v>5.5153836445372917E-2</v>
      </c>
      <c r="C35" s="119">
        <v>5.2838022484713879E-2</v>
      </c>
      <c r="D35" s="119">
        <v>5.2917623141044354E-2</v>
      </c>
      <c r="E35" s="119">
        <v>5.3107167834738032E-2</v>
      </c>
      <c r="F35" s="69">
        <v>5.1921594653684518E-2</v>
      </c>
      <c r="G35" s="119">
        <v>-5.8604115325499993E-2</v>
      </c>
      <c r="H35" s="21"/>
      <c r="I35" s="78"/>
      <c r="J35" s="78"/>
      <c r="K35" s="78"/>
      <c r="L35" s="21"/>
      <c r="M35" s="21"/>
      <c r="N35" s="30"/>
      <c r="O35" s="30"/>
      <c r="P35" s="30"/>
      <c r="Q35" s="30"/>
      <c r="R35" s="30"/>
    </row>
    <row r="36" spans="1:18">
      <c r="A36" s="30"/>
      <c r="B36" s="30"/>
      <c r="C36" s="30"/>
      <c r="D36" s="30"/>
      <c r="E36" s="30"/>
      <c r="F36" s="30"/>
      <c r="G36" s="30"/>
      <c r="H36" s="30"/>
      <c r="I36" s="30"/>
      <c r="J36" s="30"/>
      <c r="K36" s="30"/>
      <c r="L36" s="30"/>
      <c r="M36" s="30"/>
      <c r="N36" s="30"/>
      <c r="O36" s="30"/>
      <c r="P36" s="30"/>
      <c r="Q36" s="30"/>
      <c r="R36" s="30"/>
    </row>
    <row r="37" spans="1:18">
      <c r="A37" s="13" t="s">
        <v>226</v>
      </c>
      <c r="B37" s="30"/>
      <c r="C37" s="30"/>
      <c r="D37" s="30"/>
      <c r="E37" s="30"/>
      <c r="F37" s="30"/>
      <c r="G37" s="30"/>
      <c r="H37" s="30"/>
      <c r="I37" s="30"/>
      <c r="J37" s="30"/>
      <c r="K37" s="30"/>
      <c r="L37" s="30"/>
      <c r="M37" s="30"/>
      <c r="N37" s="30"/>
      <c r="O37" s="30"/>
      <c r="P37" s="30"/>
      <c r="Q37" s="30"/>
      <c r="R37" s="30"/>
    </row>
    <row r="38" spans="1:18">
      <c r="A38" s="18" t="s">
        <v>203</v>
      </c>
      <c r="B38" s="30"/>
      <c r="C38" s="30"/>
      <c r="D38" s="30"/>
      <c r="E38" s="30"/>
      <c r="F38" s="30"/>
      <c r="G38" s="30"/>
      <c r="H38" s="30"/>
      <c r="I38" s="30"/>
      <c r="J38" s="30"/>
      <c r="K38" s="30"/>
      <c r="L38" s="30"/>
      <c r="M38" s="30"/>
      <c r="N38" s="30"/>
      <c r="O38" s="30"/>
      <c r="P38" s="30"/>
      <c r="Q38" s="30"/>
      <c r="R38" s="30"/>
    </row>
  </sheetData>
  <hyperlinks>
    <hyperlink ref="A37" location="'Table List'!A1" display="Back to Table List" xr:uid="{A619E01D-DE66-42E4-A54C-0CDB705ED81D}"/>
    <hyperlink ref="A38" location="notes!A1" display="Notes" xr:uid="{2ACBAA1C-A664-455F-BCD4-51E5716CFE3C}"/>
  </hyperlinks>
  <pageMargins left="0.7" right="0.7" top="0.75" bottom="0.75" header="0.3" footer="0.3"/>
  <tableParts count="2">
    <tablePart r:id="rId1"/>
    <tablePart r:id="rId2"/>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D1B53-55A4-4947-8015-7B70FC989852}">
  <dimension ref="A1:T31"/>
  <sheetViews>
    <sheetView workbookViewId="0"/>
  </sheetViews>
  <sheetFormatPr defaultColWidth="0" defaultRowHeight="15" zeroHeight="1"/>
  <cols>
    <col min="1" max="1" width="20.42578125" customWidth="1"/>
    <col min="2" max="16" width="10.28515625" customWidth="1"/>
    <col min="17" max="20" width="9.140625" customWidth="1"/>
    <col min="21" max="16384" width="9.140625" hidden="1"/>
  </cols>
  <sheetData>
    <row r="1" spans="1:20" ht="19.5">
      <c r="A1" s="141" t="s">
        <v>852</v>
      </c>
      <c r="B1" s="21"/>
      <c r="C1" s="21"/>
      <c r="D1" s="21"/>
      <c r="E1" s="21"/>
      <c r="F1" s="21"/>
      <c r="G1" s="21"/>
      <c r="H1" s="21"/>
      <c r="I1" s="21"/>
      <c r="J1" s="21"/>
      <c r="K1" s="21"/>
      <c r="L1" s="21"/>
      <c r="M1" s="21"/>
      <c r="N1" s="21"/>
      <c r="O1" s="21"/>
      <c r="P1" s="21"/>
      <c r="Q1" s="21"/>
      <c r="R1" s="30"/>
      <c r="S1" s="30"/>
      <c r="T1" s="30"/>
    </row>
    <row r="2" spans="1:20">
      <c r="A2" s="21" t="s">
        <v>575</v>
      </c>
      <c r="B2" s="21"/>
      <c r="C2" s="21"/>
      <c r="D2" s="21"/>
      <c r="E2" s="21"/>
      <c r="F2" s="21"/>
      <c r="G2" s="21"/>
      <c r="H2" s="21"/>
      <c r="I2" s="21"/>
      <c r="J2" s="21"/>
      <c r="K2" s="21"/>
      <c r="L2" s="21"/>
      <c r="M2" s="21"/>
      <c r="N2" s="21"/>
      <c r="O2" s="21"/>
      <c r="P2" s="21"/>
      <c r="Q2" s="21"/>
      <c r="R2" s="30"/>
      <c r="S2" s="30"/>
      <c r="T2" s="30"/>
    </row>
    <row r="3" spans="1:20">
      <c r="A3" s="21" t="s">
        <v>580</v>
      </c>
      <c r="B3" s="21"/>
      <c r="C3" s="21"/>
      <c r="D3" s="21"/>
      <c r="E3" s="21"/>
      <c r="F3" s="21"/>
      <c r="G3" s="21"/>
      <c r="H3" s="21"/>
      <c r="I3" s="21"/>
      <c r="J3" s="21"/>
      <c r="K3" s="21"/>
      <c r="L3" s="21"/>
      <c r="M3" s="21"/>
      <c r="N3" s="21"/>
      <c r="O3" s="21"/>
      <c r="P3" s="21"/>
      <c r="Q3" s="21"/>
      <c r="R3" s="30"/>
      <c r="S3" s="30"/>
      <c r="T3" s="30"/>
    </row>
    <row r="4" spans="1:20">
      <c r="A4" s="21" t="s">
        <v>577</v>
      </c>
      <c r="B4" s="21"/>
      <c r="C4" s="21"/>
      <c r="D4" s="21"/>
      <c r="E4" s="21"/>
      <c r="F4" s="21"/>
      <c r="G4" s="21"/>
      <c r="H4" s="21"/>
      <c r="I4" s="21"/>
      <c r="J4" s="21"/>
      <c r="K4" s="21"/>
      <c r="L4" s="21"/>
      <c r="M4" s="21"/>
      <c r="N4" s="21"/>
      <c r="O4" s="21"/>
      <c r="P4" s="21"/>
      <c r="Q4" s="21"/>
      <c r="R4" s="30"/>
      <c r="S4" s="30"/>
      <c r="T4" s="30"/>
    </row>
    <row r="5" spans="1:20">
      <c r="A5" s="21"/>
      <c r="B5" s="21"/>
      <c r="C5" s="21"/>
      <c r="D5" s="21"/>
      <c r="E5" s="21"/>
      <c r="F5" s="21"/>
      <c r="G5" s="21"/>
      <c r="H5" s="21"/>
      <c r="I5" s="21"/>
      <c r="J5" s="21"/>
      <c r="K5" s="21"/>
      <c r="L5" s="21"/>
      <c r="M5" s="21"/>
      <c r="N5" s="21"/>
      <c r="O5" s="21"/>
      <c r="P5" s="21"/>
      <c r="Q5" s="21"/>
      <c r="R5" s="30"/>
      <c r="S5" s="30"/>
      <c r="T5" s="30"/>
    </row>
    <row r="6" spans="1:20" ht="17.25">
      <c r="A6" s="123" t="s">
        <v>853</v>
      </c>
      <c r="B6" s="80"/>
      <c r="C6" s="80"/>
      <c r="D6" s="80"/>
      <c r="E6" s="376"/>
      <c r="F6" s="376"/>
      <c r="G6" s="80"/>
      <c r="H6" s="80"/>
      <c r="I6" s="80"/>
      <c r="J6" s="80"/>
      <c r="K6" s="80"/>
      <c r="L6" s="104"/>
      <c r="M6" s="104"/>
      <c r="N6" s="104"/>
      <c r="O6" s="104"/>
      <c r="P6" s="104"/>
      <c r="Q6" s="104"/>
      <c r="R6" s="30"/>
      <c r="S6" s="30"/>
      <c r="T6" s="30"/>
    </row>
    <row r="7" spans="1:20" ht="75">
      <c r="A7" s="379" t="s">
        <v>582</v>
      </c>
      <c r="B7" s="380" t="s">
        <v>583</v>
      </c>
      <c r="C7" s="380" t="s">
        <v>584</v>
      </c>
      <c r="D7" s="381" t="s">
        <v>585</v>
      </c>
      <c r="E7" s="380" t="s">
        <v>586</v>
      </c>
      <c r="F7" s="380" t="s">
        <v>587</v>
      </c>
      <c r="G7" s="381" t="s">
        <v>588</v>
      </c>
      <c r="H7" s="380" t="s">
        <v>589</v>
      </c>
      <c r="I7" s="380" t="s">
        <v>590</v>
      </c>
      <c r="J7" s="381" t="s">
        <v>591</v>
      </c>
      <c r="K7" s="380" t="s">
        <v>592</v>
      </c>
      <c r="L7" s="380" t="s">
        <v>593</v>
      </c>
      <c r="M7" s="381" t="s">
        <v>594</v>
      </c>
      <c r="N7" s="380" t="s">
        <v>595</v>
      </c>
      <c r="O7" s="380" t="s">
        <v>596</v>
      </c>
      <c r="P7" s="380" t="s">
        <v>597</v>
      </c>
      <c r="Q7" s="382" t="s">
        <v>598</v>
      </c>
      <c r="R7" s="383" t="s">
        <v>599</v>
      </c>
      <c r="S7" s="383" t="s">
        <v>600</v>
      </c>
      <c r="T7" s="104"/>
    </row>
    <row r="8" spans="1:20">
      <c r="A8" s="28" t="s">
        <v>601</v>
      </c>
      <c r="B8" s="29">
        <v>176</v>
      </c>
      <c r="C8" s="384">
        <v>207</v>
      </c>
      <c r="D8" s="385">
        <v>383</v>
      </c>
      <c r="E8" s="29">
        <v>122</v>
      </c>
      <c r="F8" s="29">
        <v>122</v>
      </c>
      <c r="G8" s="385">
        <v>244</v>
      </c>
      <c r="H8" s="29">
        <v>140</v>
      </c>
      <c r="I8" s="29">
        <v>133</v>
      </c>
      <c r="J8" s="385">
        <v>273</v>
      </c>
      <c r="K8" s="384">
        <v>155</v>
      </c>
      <c r="L8" s="384">
        <v>159</v>
      </c>
      <c r="M8" s="385">
        <v>314</v>
      </c>
      <c r="N8" s="384">
        <v>143</v>
      </c>
      <c r="O8" s="384">
        <v>150</v>
      </c>
      <c r="P8" s="384">
        <v>293</v>
      </c>
      <c r="Q8" s="388">
        <v>-0.1875</v>
      </c>
      <c r="R8" s="389">
        <v>-0.27536231884057971</v>
      </c>
      <c r="S8" s="389">
        <v>-0.2349869451697128</v>
      </c>
      <c r="T8" s="21"/>
    </row>
    <row r="9" spans="1:20">
      <c r="A9" s="28" t="s">
        <v>602</v>
      </c>
      <c r="B9" s="29">
        <v>490</v>
      </c>
      <c r="C9" s="384">
        <v>691</v>
      </c>
      <c r="D9" s="385">
        <v>1181</v>
      </c>
      <c r="E9" s="29">
        <v>391</v>
      </c>
      <c r="F9" s="29">
        <v>530</v>
      </c>
      <c r="G9" s="385">
        <v>921</v>
      </c>
      <c r="H9" s="29">
        <v>395</v>
      </c>
      <c r="I9" s="29">
        <v>568</v>
      </c>
      <c r="J9" s="385">
        <v>963</v>
      </c>
      <c r="K9" s="384">
        <v>354</v>
      </c>
      <c r="L9" s="384">
        <v>509</v>
      </c>
      <c r="M9" s="385">
        <v>863</v>
      </c>
      <c r="N9" s="384">
        <v>349</v>
      </c>
      <c r="O9" s="384">
        <v>465</v>
      </c>
      <c r="P9" s="384">
        <v>814</v>
      </c>
      <c r="Q9" s="388">
        <v>-0.28775510204081634</v>
      </c>
      <c r="R9" s="389">
        <v>-0.32706222865412443</v>
      </c>
      <c r="S9" s="389">
        <v>-0.3107535986452159</v>
      </c>
      <c r="T9" s="21"/>
    </row>
    <row r="10" spans="1:20">
      <c r="A10" s="28" t="s">
        <v>603</v>
      </c>
      <c r="B10" s="29">
        <v>2233</v>
      </c>
      <c r="C10" s="384">
        <v>3313</v>
      </c>
      <c r="D10" s="385">
        <v>5546</v>
      </c>
      <c r="E10" s="29">
        <v>1900</v>
      </c>
      <c r="F10" s="29">
        <v>2967</v>
      </c>
      <c r="G10" s="385">
        <v>4867</v>
      </c>
      <c r="H10" s="29">
        <v>1823</v>
      </c>
      <c r="I10" s="29">
        <v>2806</v>
      </c>
      <c r="J10" s="385">
        <v>4629</v>
      </c>
      <c r="K10" s="384">
        <v>1653</v>
      </c>
      <c r="L10" s="384">
        <v>2694</v>
      </c>
      <c r="M10" s="385">
        <v>4347</v>
      </c>
      <c r="N10" s="384">
        <v>1498</v>
      </c>
      <c r="O10" s="384">
        <v>2370</v>
      </c>
      <c r="P10" s="384">
        <v>3868</v>
      </c>
      <c r="Q10" s="388">
        <v>-0.32915360501567398</v>
      </c>
      <c r="R10" s="389">
        <v>-0.28463628131602775</v>
      </c>
      <c r="S10" s="389">
        <v>-0.3025604038946989</v>
      </c>
      <c r="T10" s="21"/>
    </row>
    <row r="11" spans="1:20">
      <c r="A11" s="28" t="s">
        <v>604</v>
      </c>
      <c r="B11" s="29">
        <v>4229</v>
      </c>
      <c r="C11" s="384">
        <v>6175</v>
      </c>
      <c r="D11" s="385">
        <v>10404</v>
      </c>
      <c r="E11" s="29">
        <v>3911</v>
      </c>
      <c r="F11" s="29">
        <v>5790</v>
      </c>
      <c r="G11" s="385">
        <v>9701</v>
      </c>
      <c r="H11" s="29">
        <v>3722</v>
      </c>
      <c r="I11" s="29">
        <v>5701</v>
      </c>
      <c r="J11" s="385">
        <v>9423</v>
      </c>
      <c r="K11" s="384">
        <v>3710</v>
      </c>
      <c r="L11" s="384">
        <v>5527</v>
      </c>
      <c r="M11" s="385">
        <v>9237</v>
      </c>
      <c r="N11" s="384">
        <v>3516</v>
      </c>
      <c r="O11" s="384">
        <v>5382</v>
      </c>
      <c r="P11" s="384">
        <v>8898</v>
      </c>
      <c r="Q11" s="388">
        <v>-0.16859777725230551</v>
      </c>
      <c r="R11" s="389">
        <v>-0.12842105263157894</v>
      </c>
      <c r="S11" s="389">
        <v>-0.14475201845444061</v>
      </c>
      <c r="T11" s="21"/>
    </row>
    <row r="12" spans="1:20">
      <c r="A12" s="28" t="s">
        <v>571</v>
      </c>
      <c r="B12" s="29">
        <v>18155</v>
      </c>
      <c r="C12" s="384">
        <v>25051</v>
      </c>
      <c r="D12" s="385">
        <v>43206</v>
      </c>
      <c r="E12" s="29">
        <v>17242</v>
      </c>
      <c r="F12" s="29">
        <v>24012</v>
      </c>
      <c r="G12" s="385">
        <v>41254</v>
      </c>
      <c r="H12" s="29">
        <v>16976</v>
      </c>
      <c r="I12" s="29">
        <v>23922</v>
      </c>
      <c r="J12" s="385">
        <v>40898</v>
      </c>
      <c r="K12" s="384">
        <v>16782</v>
      </c>
      <c r="L12" s="384">
        <v>23810</v>
      </c>
      <c r="M12" s="385">
        <v>40592</v>
      </c>
      <c r="N12" s="384">
        <v>16162</v>
      </c>
      <c r="O12" s="384">
        <v>22786</v>
      </c>
      <c r="P12" s="384">
        <v>38948</v>
      </c>
      <c r="Q12" s="388">
        <v>-0.10977692095841365</v>
      </c>
      <c r="R12" s="389">
        <v>-9.0415552273362343E-2</v>
      </c>
      <c r="S12" s="389">
        <v>-9.8551127158265056E-2</v>
      </c>
      <c r="T12" s="21"/>
    </row>
    <row r="13" spans="1:20">
      <c r="A13" s="28" t="s">
        <v>572</v>
      </c>
      <c r="B13" s="29">
        <v>8265</v>
      </c>
      <c r="C13" s="384">
        <v>11756</v>
      </c>
      <c r="D13" s="385">
        <v>20021</v>
      </c>
      <c r="E13" s="29">
        <v>8064</v>
      </c>
      <c r="F13" s="29">
        <v>11193</v>
      </c>
      <c r="G13" s="385">
        <v>19257</v>
      </c>
      <c r="H13" s="29">
        <v>8453</v>
      </c>
      <c r="I13" s="29">
        <v>11530</v>
      </c>
      <c r="J13" s="385">
        <v>19983</v>
      </c>
      <c r="K13" s="384">
        <v>8610</v>
      </c>
      <c r="L13" s="384">
        <v>11648</v>
      </c>
      <c r="M13" s="385">
        <v>20258</v>
      </c>
      <c r="N13" s="384">
        <v>8587</v>
      </c>
      <c r="O13" s="384">
        <v>11683</v>
      </c>
      <c r="P13" s="384">
        <v>20270</v>
      </c>
      <c r="Q13" s="388">
        <v>3.8959467634603749E-2</v>
      </c>
      <c r="R13" s="389">
        <v>-6.2095951003742766E-3</v>
      </c>
      <c r="S13" s="389">
        <v>1.2436941211727686E-2</v>
      </c>
      <c r="T13" s="21"/>
    </row>
    <row r="14" spans="1:20">
      <c r="A14" s="28" t="s">
        <v>573</v>
      </c>
      <c r="B14" s="29">
        <v>5447</v>
      </c>
      <c r="C14" s="384">
        <v>10187</v>
      </c>
      <c r="D14" s="385">
        <v>15634</v>
      </c>
      <c r="E14" s="29">
        <v>5488</v>
      </c>
      <c r="F14" s="29">
        <v>9868</v>
      </c>
      <c r="G14" s="385">
        <v>15356</v>
      </c>
      <c r="H14" s="29">
        <v>5616</v>
      </c>
      <c r="I14" s="29">
        <v>10203</v>
      </c>
      <c r="J14" s="385">
        <v>15819</v>
      </c>
      <c r="K14" s="384">
        <v>5937</v>
      </c>
      <c r="L14" s="384">
        <v>10528</v>
      </c>
      <c r="M14" s="385">
        <v>16465</v>
      </c>
      <c r="N14" s="384">
        <v>5989</v>
      </c>
      <c r="O14" s="384">
        <v>10592</v>
      </c>
      <c r="P14" s="384">
        <v>16581</v>
      </c>
      <c r="Q14" s="388">
        <v>9.9504314301450333E-2</v>
      </c>
      <c r="R14" s="389">
        <v>3.9756552468832827E-2</v>
      </c>
      <c r="S14" s="389">
        <v>6.0573109888704103E-2</v>
      </c>
      <c r="T14" s="21"/>
    </row>
    <row r="15" spans="1:20">
      <c r="A15" s="28" t="s">
        <v>494</v>
      </c>
      <c r="B15" s="29">
        <v>2096</v>
      </c>
      <c r="C15" s="384">
        <v>5972</v>
      </c>
      <c r="D15" s="385">
        <v>8068</v>
      </c>
      <c r="E15" s="29">
        <v>2236</v>
      </c>
      <c r="F15" s="29">
        <v>6319</v>
      </c>
      <c r="G15" s="385">
        <v>8555</v>
      </c>
      <c r="H15" s="29">
        <v>2318</v>
      </c>
      <c r="I15" s="29">
        <v>6479</v>
      </c>
      <c r="J15" s="385">
        <v>8797</v>
      </c>
      <c r="K15" s="384">
        <v>2383</v>
      </c>
      <c r="L15" s="384">
        <v>6687</v>
      </c>
      <c r="M15" s="385">
        <v>9070</v>
      </c>
      <c r="N15" s="384">
        <v>2554</v>
      </c>
      <c r="O15" s="384">
        <v>6662</v>
      </c>
      <c r="P15" s="384">
        <v>9216</v>
      </c>
      <c r="Q15" s="388">
        <v>0.21851145038167938</v>
      </c>
      <c r="R15" s="389">
        <v>0.11553918285331548</v>
      </c>
      <c r="S15" s="389">
        <v>0.14229053049082796</v>
      </c>
      <c r="T15" s="21"/>
    </row>
    <row r="16" spans="1:20">
      <c r="A16" s="66" t="s">
        <v>224</v>
      </c>
      <c r="B16" s="114">
        <v>41091</v>
      </c>
      <c r="C16" s="33">
        <v>63352</v>
      </c>
      <c r="D16" s="33">
        <v>104443</v>
      </c>
      <c r="E16" s="114">
        <v>39354</v>
      </c>
      <c r="F16" s="33">
        <v>60801</v>
      </c>
      <c r="G16" s="33">
        <v>100155</v>
      </c>
      <c r="H16" s="114">
        <v>39443</v>
      </c>
      <c r="I16" s="33">
        <v>61342</v>
      </c>
      <c r="J16" s="33">
        <v>100785</v>
      </c>
      <c r="K16" s="114">
        <v>39584</v>
      </c>
      <c r="L16" s="33">
        <v>61562</v>
      </c>
      <c r="M16" s="378">
        <v>101146</v>
      </c>
      <c r="N16" s="33">
        <v>38798</v>
      </c>
      <c r="O16" s="33">
        <v>60090</v>
      </c>
      <c r="P16" s="33">
        <v>98888</v>
      </c>
      <c r="Q16" s="388">
        <v>-5.5802973887225917E-2</v>
      </c>
      <c r="R16" s="389">
        <v>-5.1490087132213661E-2</v>
      </c>
      <c r="S16" s="389">
        <v>-5.3186905776356479E-2</v>
      </c>
      <c r="T16" s="21"/>
    </row>
    <row r="17" spans="1:20">
      <c r="A17" s="62"/>
      <c r="B17" s="62"/>
      <c r="C17" s="29"/>
      <c r="D17" s="29"/>
      <c r="E17" s="117"/>
      <c r="F17" s="78"/>
      <c r="G17" s="78"/>
      <c r="H17" s="78"/>
      <c r="I17" s="21"/>
      <c r="J17" s="21"/>
      <c r="K17" s="21"/>
      <c r="L17" s="21"/>
      <c r="M17" s="21"/>
      <c r="N17" s="21"/>
      <c r="O17" s="21"/>
      <c r="P17" s="21"/>
      <c r="Q17" s="21"/>
      <c r="R17" s="30"/>
      <c r="S17" s="30"/>
      <c r="T17" s="30"/>
    </row>
    <row r="18" spans="1:20" ht="17.25">
      <c r="A18" s="184" t="s">
        <v>854</v>
      </c>
      <c r="B18" s="104"/>
      <c r="C18" s="104"/>
      <c r="D18" s="104"/>
      <c r="E18" s="173"/>
      <c r="F18" s="173"/>
      <c r="G18" s="104"/>
      <c r="H18" s="104"/>
      <c r="I18" s="104"/>
      <c r="J18" s="104"/>
      <c r="K18" s="104"/>
      <c r="L18" s="104"/>
      <c r="M18" s="104"/>
      <c r="N18" s="104"/>
      <c r="O18" s="104"/>
      <c r="P18" s="104"/>
      <c r="Q18" s="104"/>
      <c r="R18" s="30"/>
      <c r="S18" s="30"/>
      <c r="T18" s="30"/>
    </row>
    <row r="19" spans="1:20" ht="75">
      <c r="A19" s="379" t="s">
        <v>582</v>
      </c>
      <c r="B19" s="405" t="s">
        <v>583</v>
      </c>
      <c r="C19" s="405" t="s">
        <v>584</v>
      </c>
      <c r="D19" s="406" t="s">
        <v>585</v>
      </c>
      <c r="E19" s="405" t="s">
        <v>586</v>
      </c>
      <c r="F19" s="405" t="s">
        <v>587</v>
      </c>
      <c r="G19" s="406" t="s">
        <v>588</v>
      </c>
      <c r="H19" s="380" t="s">
        <v>762</v>
      </c>
      <c r="I19" s="380" t="s">
        <v>763</v>
      </c>
      <c r="J19" s="381" t="s">
        <v>764</v>
      </c>
      <c r="K19" s="380" t="s">
        <v>765</v>
      </c>
      <c r="L19" s="380" t="s">
        <v>766</v>
      </c>
      <c r="M19" s="381" t="s">
        <v>767</v>
      </c>
      <c r="N19" s="380" t="s">
        <v>768</v>
      </c>
      <c r="O19" s="380" t="s">
        <v>769</v>
      </c>
      <c r="P19" s="381" t="s">
        <v>770</v>
      </c>
      <c r="Q19" s="382" t="s">
        <v>598</v>
      </c>
      <c r="R19" s="383" t="s">
        <v>599</v>
      </c>
      <c r="S19" s="383" t="s">
        <v>600</v>
      </c>
      <c r="T19" s="21"/>
    </row>
    <row r="20" spans="1:20">
      <c r="A20" s="28" t="s">
        <v>601</v>
      </c>
      <c r="B20" s="117">
        <v>7.7962002383156668E-4</v>
      </c>
      <c r="C20" s="117">
        <v>9.6447741165946025E-4</v>
      </c>
      <c r="D20" s="122">
        <v>8.6971331251774057E-4</v>
      </c>
      <c r="E20" s="117">
        <v>5.3806833467850415E-4</v>
      </c>
      <c r="F20" s="117">
        <v>5.6612003600894651E-4</v>
      </c>
      <c r="G20" s="122">
        <v>5.5173786120174843E-4</v>
      </c>
      <c r="H20" s="117">
        <v>6.2815197688400725E-4</v>
      </c>
      <c r="I20" s="117">
        <v>6.2701836268062134E-4</v>
      </c>
      <c r="J20" s="122">
        <v>6.2759919170741465E-4</v>
      </c>
      <c r="K20" s="117">
        <v>6.9545397440729374E-4</v>
      </c>
      <c r="L20" s="117">
        <v>7.4959338094901355E-4</v>
      </c>
      <c r="M20" s="122">
        <v>7.2185401537043297E-4</v>
      </c>
      <c r="N20" s="117">
        <v>6.4161237638866455E-4</v>
      </c>
      <c r="O20" s="117">
        <v>7.0716356693303157E-4</v>
      </c>
      <c r="P20" s="117">
        <v>6.7357715446986265E-4</v>
      </c>
      <c r="Q20" s="388">
        <v>-0.17701911601069659</v>
      </c>
      <c r="R20" s="389">
        <v>-0.26679094980949292</v>
      </c>
      <c r="S20" s="389">
        <v>-0.22551817389121212</v>
      </c>
      <c r="T20" s="21"/>
    </row>
    <row r="21" spans="1:20">
      <c r="A21" s="28" t="s">
        <v>602</v>
      </c>
      <c r="B21" s="117">
        <v>5.8794590897637417E-3</v>
      </c>
      <c r="C21" s="117">
        <v>8.98359291713253E-3</v>
      </c>
      <c r="D21" s="122">
        <v>7.3693209117740655E-3</v>
      </c>
      <c r="E21" s="117">
        <v>4.7647481751380075E-3</v>
      </c>
      <c r="F21" s="117">
        <v>6.9793779135610629E-3</v>
      </c>
      <c r="G21" s="122">
        <v>5.8291508174102367E-3</v>
      </c>
      <c r="H21" s="117">
        <v>4.9806448358909053E-3</v>
      </c>
      <c r="I21" s="117">
        <v>7.6257988292787711E-3</v>
      </c>
      <c r="J21" s="122">
        <v>6.2617448355235354E-3</v>
      </c>
      <c r="K21" s="117">
        <v>4.463666511152862E-3</v>
      </c>
      <c r="L21" s="117">
        <v>6.8336824015896034E-3</v>
      </c>
      <c r="M21" s="122">
        <v>5.6115117269541128E-3</v>
      </c>
      <c r="N21" s="117">
        <v>4.4006203739896856E-3</v>
      </c>
      <c r="O21" s="117">
        <v>6.2429515063637826E-3</v>
      </c>
      <c r="P21" s="117">
        <v>5.2928975037550962E-3</v>
      </c>
      <c r="Q21" s="388">
        <v>-0.25152632124760327</v>
      </c>
      <c r="R21" s="389">
        <v>-0.30507186111940743</v>
      </c>
      <c r="S21" s="389">
        <v>-0.28176590935284673</v>
      </c>
      <c r="T21" s="21"/>
    </row>
    <row r="22" spans="1:20">
      <c r="A22" s="28" t="s">
        <v>603</v>
      </c>
      <c r="B22" s="117">
        <v>1.8045902699208017E-2</v>
      </c>
      <c r="C22" s="117">
        <v>2.6610869250911662E-2</v>
      </c>
      <c r="D22" s="122">
        <v>2.2341462628606416E-2</v>
      </c>
      <c r="E22" s="117">
        <v>1.5348946173669286E-2</v>
      </c>
      <c r="F22" s="117">
        <v>2.4033632504941192E-2</v>
      </c>
      <c r="G22" s="122">
        <v>1.9685405619663563E-2</v>
      </c>
      <c r="H22" s="117">
        <v>1.5371254152683856E-2</v>
      </c>
      <c r="I22" s="117">
        <v>2.2855001873360811E-2</v>
      </c>
      <c r="J22" s="122">
        <v>1.9177866529672041E-2</v>
      </c>
      <c r="K22" s="117">
        <v>1.393784043575777E-2</v>
      </c>
      <c r="L22" s="117">
        <v>2.1942756609705637E-2</v>
      </c>
      <c r="M22" s="122">
        <v>1.8009545431947369E-2</v>
      </c>
      <c r="N22" s="117">
        <v>1.2630904399736926E-2</v>
      </c>
      <c r="O22" s="117">
        <v>1.9303761382703177E-2</v>
      </c>
      <c r="P22" s="117">
        <v>1.6025056758861841E-2</v>
      </c>
      <c r="Q22" s="388">
        <v>-0.30006802041045805</v>
      </c>
      <c r="R22" s="389">
        <v>-0.27459110032484751</v>
      </c>
      <c r="S22" s="389">
        <v>-0.28272123337426147</v>
      </c>
      <c r="T22" s="21"/>
    </row>
    <row r="23" spans="1:20">
      <c r="A23" s="28" t="s">
        <v>604</v>
      </c>
      <c r="B23" s="117">
        <v>3.6182409308692674E-2</v>
      </c>
      <c r="C23" s="117">
        <v>4.9944999838234819E-2</v>
      </c>
      <c r="D23" s="122">
        <v>4.3256997455470736E-2</v>
      </c>
      <c r="E23" s="117">
        <v>3.3099747795324902E-2</v>
      </c>
      <c r="F23" s="117">
        <v>4.6448197023785651E-2</v>
      </c>
      <c r="G23" s="122">
        <v>3.9952556082252601E-2</v>
      </c>
      <c r="H23" s="117">
        <v>3.0701464959746603E-2</v>
      </c>
      <c r="I23" s="117">
        <v>4.4215049093362699E-2</v>
      </c>
      <c r="J23" s="122">
        <v>3.7666386856937281E-2</v>
      </c>
      <c r="K23" s="117">
        <v>3.0602481193084334E-2</v>
      </c>
      <c r="L23" s="117">
        <v>4.2865563293986254E-2</v>
      </c>
      <c r="M23" s="122">
        <v>3.6922892433145463E-2</v>
      </c>
      <c r="N23" s="117">
        <v>2.9002243632044344E-2</v>
      </c>
      <c r="O23" s="117">
        <v>4.174099179450589E-2</v>
      </c>
      <c r="P23" s="117">
        <v>3.5567813886557144E-2</v>
      </c>
      <c r="Q23" s="388">
        <v>-0.19844354795144403</v>
      </c>
      <c r="R23" s="389">
        <v>-0.16426084833918539</v>
      </c>
      <c r="S23" s="389">
        <v>-0.17775583191664951</v>
      </c>
      <c r="T23" s="21"/>
    </row>
    <row r="24" spans="1:20">
      <c r="A24" s="28" t="s">
        <v>571</v>
      </c>
      <c r="B24" s="117">
        <v>7.5886456639594715E-2</v>
      </c>
      <c r="C24" s="117">
        <v>0.10061814428186415</v>
      </c>
      <c r="D24" s="122">
        <v>8.8498801745150651E-2</v>
      </c>
      <c r="E24" s="117">
        <v>7.1787825797318683E-2</v>
      </c>
      <c r="F24" s="117">
        <v>9.5766446646858239E-2</v>
      </c>
      <c r="G24" s="122">
        <v>8.4034914394548951E-2</v>
      </c>
      <c r="H24" s="117">
        <v>6.9824738918160767E-2</v>
      </c>
      <c r="I24" s="117">
        <v>9.4969649570647616E-2</v>
      </c>
      <c r="J24" s="122">
        <v>8.2619885498187925E-2</v>
      </c>
      <c r="K24" s="117">
        <v>6.9026788909317502E-2</v>
      </c>
      <c r="L24" s="117">
        <v>9.4525012803156921E-2</v>
      </c>
      <c r="M24" s="122">
        <v>8.2001721163441843E-2</v>
      </c>
      <c r="N24" s="117">
        <v>6.647663939651946E-2</v>
      </c>
      <c r="O24" s="117">
        <v>9.0459762357527659E-2</v>
      </c>
      <c r="P24" s="117">
        <v>7.8680602972845209E-2</v>
      </c>
      <c r="Q24" s="388">
        <v>-0.12399863769848972</v>
      </c>
      <c r="R24" s="389">
        <v>-0.1009597423689266</v>
      </c>
      <c r="S24" s="389">
        <v>-0.11094160122731195</v>
      </c>
      <c r="T24" s="21"/>
    </row>
    <row r="25" spans="1:20">
      <c r="A25" s="28" t="s">
        <v>572</v>
      </c>
      <c r="B25" s="117">
        <v>9.9711662584902702E-2</v>
      </c>
      <c r="C25" s="117">
        <v>0.13303759364461445</v>
      </c>
      <c r="D25" s="122">
        <v>0.1169075355464074</v>
      </c>
      <c r="E25" s="117">
        <v>9.6016002667111189E-2</v>
      </c>
      <c r="F25" s="117">
        <v>0.12576828432419071</v>
      </c>
      <c r="G25" s="122">
        <v>0.11132307799032275</v>
      </c>
      <c r="H25" s="117">
        <v>9.7101765591076694E-2</v>
      </c>
      <c r="I25" s="117">
        <v>0.12722197089231924</v>
      </c>
      <c r="J25" s="122">
        <v>0.11246496550016322</v>
      </c>
      <c r="K25" s="117">
        <v>9.890526460891641E-2</v>
      </c>
      <c r="L25" s="117">
        <v>0.1285239823897428</v>
      </c>
      <c r="M25" s="122">
        <v>0.11401267432829437</v>
      </c>
      <c r="N25" s="117">
        <v>9.8641057746430338E-2</v>
      </c>
      <c r="O25" s="117">
        <v>0.12891017224067353</v>
      </c>
      <c r="P25" s="117">
        <v>0.11408021071352191</v>
      </c>
      <c r="Q25" s="388">
        <v>-1.0737007193724835E-2</v>
      </c>
      <c r="R25" s="389">
        <v>-3.1024474292331069E-2</v>
      </c>
      <c r="S25" s="389">
        <v>-2.4184282216462936E-2</v>
      </c>
      <c r="T25" s="21"/>
    </row>
    <row r="26" spans="1:20">
      <c r="A26" s="28" t="s">
        <v>573</v>
      </c>
      <c r="B26" s="117">
        <v>0.11668558942610484</v>
      </c>
      <c r="C26" s="117">
        <v>0.17540506568865472</v>
      </c>
      <c r="D26" s="122">
        <v>0.14923919891559595</v>
      </c>
      <c r="E26" s="117">
        <v>0.1133018147284101</v>
      </c>
      <c r="F26" s="117">
        <v>0.16527652162261749</v>
      </c>
      <c r="G26" s="122">
        <v>0.14199717041324914</v>
      </c>
      <c r="H26" s="117">
        <v>0.11157246448793086</v>
      </c>
      <c r="I26" s="117">
        <v>0.16729794874317477</v>
      </c>
      <c r="J26" s="122">
        <v>0.1421012917482618</v>
      </c>
      <c r="K26" s="117">
        <v>0.11794973676368332</v>
      </c>
      <c r="L26" s="117">
        <v>0.17262695328512634</v>
      </c>
      <c r="M26" s="122">
        <v>0.14790427768096154</v>
      </c>
      <c r="N26" s="117">
        <v>0.11898281513857158</v>
      </c>
      <c r="O26" s="117">
        <v>0.17367635725646449</v>
      </c>
      <c r="P26" s="117">
        <v>0.14894629992274663</v>
      </c>
      <c r="Q26" s="388">
        <v>1.9687312921545772E-2</v>
      </c>
      <c r="R26" s="389">
        <v>-9.8555217057339373E-3</v>
      </c>
      <c r="S26" s="389">
        <v>-1.9626143464825819E-3</v>
      </c>
      <c r="T26" s="21"/>
    </row>
    <row r="27" spans="1:20">
      <c r="A27" s="28" t="s">
        <v>494</v>
      </c>
      <c r="B27" s="117">
        <v>0.15535131930032611</v>
      </c>
      <c r="C27" s="117">
        <v>0.23733259150339783</v>
      </c>
      <c r="D27" s="122">
        <v>0.20871814771698358</v>
      </c>
      <c r="E27" s="117">
        <v>0.15969147264676475</v>
      </c>
      <c r="F27" s="117">
        <v>0.24758061356423619</v>
      </c>
      <c r="G27" s="122">
        <v>0.21644528779253636</v>
      </c>
      <c r="H27" s="117">
        <v>0.16221133659902029</v>
      </c>
      <c r="I27" s="117">
        <v>0.24984575042418633</v>
      </c>
      <c r="J27" s="122">
        <v>0.21871115310029338</v>
      </c>
      <c r="K27" s="117">
        <v>0.16675997200839748</v>
      </c>
      <c r="L27" s="117">
        <v>0.25786672836649699</v>
      </c>
      <c r="M27" s="122">
        <v>0.22549848341703546</v>
      </c>
      <c r="N27" s="117">
        <v>0.17872638208537439</v>
      </c>
      <c r="O27" s="117">
        <v>0.25690266851766158</v>
      </c>
      <c r="P27" s="117">
        <v>0.2291283377256228</v>
      </c>
      <c r="Q27" s="388">
        <v>0.15046581445413712</v>
      </c>
      <c r="R27" s="389">
        <v>8.2458447406215454E-2</v>
      </c>
      <c r="S27" s="389">
        <v>9.7788286413479072E-2</v>
      </c>
      <c r="T27" s="21"/>
    </row>
    <row r="28" spans="1:20">
      <c r="A28" s="66" t="s">
        <v>224</v>
      </c>
      <c r="B28" s="118">
        <v>4.4055163570514956E-2</v>
      </c>
      <c r="C28" s="119">
        <v>6.5926426973307667E-2</v>
      </c>
      <c r="D28" s="119">
        <v>5.5153836445372917E-2</v>
      </c>
      <c r="E28" s="118">
        <v>4.2127912391412559E-2</v>
      </c>
      <c r="F28" s="119">
        <v>6.3245107166447365E-2</v>
      </c>
      <c r="G28" s="119">
        <v>5.2838022484713879E-2</v>
      </c>
      <c r="H28" s="118">
        <v>4.2103341751937952E-2</v>
      </c>
      <c r="I28" s="119">
        <v>6.3386205114957378E-2</v>
      </c>
      <c r="J28" s="119">
        <v>5.2917623141044354E-2</v>
      </c>
      <c r="K28" s="118">
        <v>4.2253851885219476E-2</v>
      </c>
      <c r="L28" s="119">
        <v>6.3613536553862052E-2</v>
      </c>
      <c r="M28" s="69">
        <v>5.3107167834738032E-2</v>
      </c>
      <c r="N28" s="119">
        <v>4.1414837950756497E-2</v>
      </c>
      <c r="O28" s="119">
        <v>6.209248256264531E-2</v>
      </c>
      <c r="P28" s="119">
        <v>5.1921594653684518E-2</v>
      </c>
      <c r="Q28" s="388">
        <v>-5.9932262322266443E-2</v>
      </c>
      <c r="R28" s="389">
        <v>-5.8154894579902638E-2</v>
      </c>
      <c r="S28" s="389">
        <v>-5.8604115325499993E-2</v>
      </c>
      <c r="T28" s="21"/>
    </row>
    <row r="29" spans="1:20">
      <c r="A29" s="407"/>
      <c r="B29" s="407"/>
      <c r="C29" s="63"/>
      <c r="D29" s="63"/>
      <c r="E29" s="63"/>
      <c r="F29" s="63"/>
      <c r="G29" s="63"/>
      <c r="H29" s="63"/>
      <c r="I29" s="30"/>
      <c r="J29" s="30"/>
      <c r="K29" s="30"/>
      <c r="L29" s="30"/>
      <c r="M29" s="30"/>
      <c r="N29" s="30"/>
      <c r="O29" s="30"/>
      <c r="P29" s="30"/>
      <c r="Q29" s="30"/>
      <c r="R29" s="30"/>
      <c r="S29" s="30"/>
      <c r="T29" s="30"/>
    </row>
    <row r="30" spans="1:20">
      <c r="A30" s="13" t="s">
        <v>226</v>
      </c>
      <c r="B30" s="219"/>
      <c r="C30" s="408"/>
      <c r="D30" s="408"/>
      <c r="E30" s="409"/>
      <c r="F30" s="63"/>
      <c r="G30" s="63"/>
      <c r="H30" s="63"/>
      <c r="I30" s="30"/>
      <c r="J30" s="30"/>
      <c r="K30" s="30"/>
      <c r="L30" s="30"/>
      <c r="M30" s="30"/>
      <c r="N30" s="30"/>
      <c r="O30" s="30"/>
      <c r="P30" s="30"/>
      <c r="Q30" s="30"/>
      <c r="R30" s="30"/>
      <c r="S30" s="30"/>
      <c r="T30" s="30"/>
    </row>
    <row r="31" spans="1:20">
      <c r="A31" s="18" t="s">
        <v>203</v>
      </c>
      <c r="B31" s="219"/>
      <c r="C31" s="408"/>
      <c r="D31" s="408"/>
      <c r="E31" s="409"/>
      <c r="F31" s="63"/>
      <c r="G31" s="63"/>
      <c r="H31" s="63"/>
      <c r="I31" s="30"/>
      <c r="J31" s="30"/>
      <c r="K31" s="30"/>
      <c r="L31" s="30"/>
      <c r="M31" s="30"/>
      <c r="N31" s="30"/>
      <c r="O31" s="30"/>
      <c r="P31" s="30"/>
      <c r="Q31" s="30"/>
      <c r="R31" s="30"/>
      <c r="S31" s="30"/>
      <c r="T31" s="30"/>
    </row>
  </sheetData>
  <hyperlinks>
    <hyperlink ref="A30" location="'Table List'!A1" display="Back to Table List" xr:uid="{3AE7544A-6DE6-4FBB-8ED2-CD008806EFD1}"/>
    <hyperlink ref="A31" location="notes!A1" display="Notes" xr:uid="{1AC20D82-2A41-4413-BACC-144F590F3613}"/>
  </hyperlinks>
  <pageMargins left="0.7" right="0.7" top="0.75" bottom="0.75" header="0.3" footer="0.3"/>
  <tableParts count="2">
    <tablePart r:id="rId1"/>
    <tablePart r:id="rId2"/>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D9948-E75D-43EF-850E-C275C6E46C8F}">
  <dimension ref="A1:U26"/>
  <sheetViews>
    <sheetView workbookViewId="0"/>
  </sheetViews>
  <sheetFormatPr defaultColWidth="0" defaultRowHeight="15" zeroHeight="1"/>
  <cols>
    <col min="1" max="1" width="27.85546875" customWidth="1"/>
    <col min="2" max="6" width="11" customWidth="1"/>
    <col min="7" max="20" width="9.140625" customWidth="1"/>
    <col min="21" max="21" width="19.5703125" customWidth="1"/>
    <col min="22" max="16384" width="9.140625" hidden="1"/>
  </cols>
  <sheetData>
    <row r="1" spans="1:21" ht="19.5">
      <c r="A1" s="141" t="s">
        <v>881</v>
      </c>
      <c r="B1" s="30"/>
      <c r="C1" s="30"/>
      <c r="D1" s="30"/>
      <c r="E1" s="30"/>
      <c r="F1" s="30"/>
      <c r="G1" s="30"/>
      <c r="H1" s="30"/>
      <c r="I1" s="30"/>
      <c r="J1" s="30"/>
      <c r="K1" s="30"/>
      <c r="L1" s="30"/>
      <c r="M1" s="30"/>
      <c r="N1" s="30"/>
      <c r="O1" s="30"/>
      <c r="P1" s="30"/>
      <c r="Q1" s="30"/>
      <c r="R1" s="30"/>
      <c r="S1" s="30"/>
      <c r="T1" s="30"/>
      <c r="U1" s="30"/>
    </row>
    <row r="2" spans="1:21">
      <c r="A2" s="21" t="s">
        <v>575</v>
      </c>
      <c r="B2" s="30"/>
      <c r="C2" s="30"/>
      <c r="D2" s="30"/>
      <c r="E2" s="30"/>
      <c r="F2" s="30"/>
      <c r="G2" s="30"/>
      <c r="H2" s="30"/>
      <c r="I2" s="30"/>
      <c r="J2" s="30"/>
      <c r="K2" s="30"/>
      <c r="L2" s="30"/>
      <c r="M2" s="30"/>
      <c r="N2" s="30"/>
      <c r="O2" s="30"/>
      <c r="P2" s="30"/>
      <c r="Q2" s="30"/>
      <c r="R2" s="30"/>
      <c r="S2" s="30"/>
      <c r="T2" s="30"/>
      <c r="U2" s="30"/>
    </row>
    <row r="3" spans="1:21">
      <c r="A3" s="21" t="s">
        <v>580</v>
      </c>
      <c r="B3" s="30"/>
      <c r="C3" s="30"/>
      <c r="D3" s="30"/>
      <c r="E3" s="30"/>
      <c r="F3" s="30"/>
      <c r="G3" s="30"/>
      <c r="H3" s="30"/>
      <c r="I3" s="30"/>
      <c r="J3" s="30"/>
      <c r="K3" s="30"/>
      <c r="L3" s="30"/>
      <c r="M3" s="30"/>
      <c r="N3" s="30"/>
      <c r="O3" s="30"/>
      <c r="P3" s="30"/>
      <c r="Q3" s="30"/>
      <c r="R3" s="30"/>
      <c r="S3" s="30"/>
      <c r="T3" s="30"/>
      <c r="U3" s="30"/>
    </row>
    <row r="4" spans="1:21">
      <c r="A4" s="21" t="s">
        <v>577</v>
      </c>
      <c r="B4" s="30"/>
      <c r="C4" s="30"/>
      <c r="D4" s="30"/>
      <c r="E4" s="30"/>
      <c r="F4" s="30"/>
      <c r="G4" s="30"/>
      <c r="H4" s="30"/>
      <c r="I4" s="30"/>
      <c r="J4" s="30"/>
      <c r="K4" s="30"/>
      <c r="L4" s="30"/>
      <c r="M4" s="30"/>
      <c r="N4" s="30"/>
      <c r="O4" s="30"/>
      <c r="P4" s="30"/>
      <c r="Q4" s="30"/>
      <c r="R4" s="30"/>
      <c r="S4" s="30"/>
      <c r="T4" s="30"/>
      <c r="U4" s="30"/>
    </row>
    <row r="5" spans="1:21">
      <c r="A5" s="21"/>
      <c r="B5" s="30"/>
      <c r="C5" s="30"/>
      <c r="D5" s="30"/>
      <c r="E5" s="30"/>
      <c r="F5" s="30"/>
      <c r="G5" s="30"/>
      <c r="H5" s="30"/>
      <c r="I5" s="30"/>
      <c r="J5" s="30"/>
      <c r="K5" s="30"/>
      <c r="L5" s="30"/>
      <c r="M5" s="30"/>
      <c r="N5" s="30"/>
      <c r="O5" s="30"/>
      <c r="P5" s="30"/>
      <c r="Q5" s="30"/>
      <c r="R5" s="30"/>
      <c r="S5" s="30"/>
      <c r="T5" s="30"/>
      <c r="U5" s="30"/>
    </row>
    <row r="6" spans="1:21" ht="17.25">
      <c r="A6" s="123" t="s">
        <v>855</v>
      </c>
      <c r="B6" s="80"/>
      <c r="C6" s="80"/>
      <c r="D6" s="80"/>
      <c r="E6" s="30"/>
      <c r="F6" s="30"/>
      <c r="G6" s="30"/>
      <c r="H6" s="30"/>
      <c r="I6" s="30"/>
      <c r="J6" s="30"/>
      <c r="K6" s="30"/>
      <c r="L6" s="30"/>
      <c r="M6" s="30"/>
      <c r="N6" s="30"/>
      <c r="O6" s="30"/>
      <c r="P6" s="30"/>
      <c r="Q6" s="30"/>
      <c r="R6" s="30"/>
      <c r="S6" s="30"/>
      <c r="T6" s="30"/>
      <c r="U6" s="30"/>
    </row>
    <row r="7" spans="1:21" ht="60">
      <c r="A7" s="357" t="s">
        <v>605</v>
      </c>
      <c r="B7" s="410" t="s">
        <v>213</v>
      </c>
      <c r="C7" s="410" t="s">
        <v>214</v>
      </c>
      <c r="D7" s="410" t="s">
        <v>215</v>
      </c>
      <c r="E7" s="410" t="s">
        <v>216</v>
      </c>
      <c r="F7" s="377" t="s">
        <v>217</v>
      </c>
      <c r="G7" s="41" t="s">
        <v>581</v>
      </c>
      <c r="H7" s="30"/>
      <c r="I7" s="30"/>
      <c r="J7" s="30"/>
      <c r="K7" s="30"/>
      <c r="L7" s="30"/>
      <c r="M7" s="30"/>
      <c r="N7" s="30"/>
      <c r="O7" s="30"/>
      <c r="P7" s="30"/>
      <c r="Q7" s="30"/>
      <c r="R7" s="30"/>
      <c r="S7" s="30"/>
      <c r="T7" s="30"/>
      <c r="U7" s="30"/>
    </row>
    <row r="8" spans="1:21">
      <c r="A8" s="28" t="s">
        <v>606</v>
      </c>
      <c r="B8" s="394">
        <v>25381</v>
      </c>
      <c r="C8" s="394">
        <v>24163</v>
      </c>
      <c r="D8" s="29">
        <v>24242</v>
      </c>
      <c r="E8" s="29">
        <v>24043</v>
      </c>
      <c r="F8" s="93">
        <v>23220</v>
      </c>
      <c r="G8" s="398">
        <v>-8.5142429376305104E-2</v>
      </c>
      <c r="H8" s="30"/>
      <c r="I8" s="30"/>
      <c r="J8" s="30"/>
      <c r="K8" s="30"/>
      <c r="L8" s="30"/>
      <c r="M8" s="30"/>
      <c r="N8" s="30"/>
      <c r="O8" s="30"/>
      <c r="P8" s="30"/>
      <c r="Q8" s="30"/>
      <c r="R8" s="30"/>
      <c r="S8" s="30"/>
      <c r="T8" s="30"/>
      <c r="U8" s="30"/>
    </row>
    <row r="9" spans="1:21">
      <c r="A9" s="28">
        <v>2</v>
      </c>
      <c r="B9" s="394">
        <v>23199</v>
      </c>
      <c r="C9" s="394">
        <v>22425</v>
      </c>
      <c r="D9" s="29">
        <v>22654</v>
      </c>
      <c r="E9" s="29">
        <v>22702</v>
      </c>
      <c r="F9" s="93">
        <v>22279</v>
      </c>
      <c r="G9" s="398">
        <v>-3.9656881762144922E-2</v>
      </c>
      <c r="H9" s="30"/>
      <c r="I9" s="30"/>
      <c r="J9" s="30"/>
      <c r="K9" s="30"/>
      <c r="L9" s="30"/>
      <c r="M9" s="30"/>
      <c r="N9" s="30"/>
      <c r="O9" s="30"/>
      <c r="P9" s="30"/>
      <c r="Q9" s="30"/>
      <c r="R9" s="30"/>
      <c r="S9" s="30"/>
      <c r="T9" s="30"/>
      <c r="U9" s="30"/>
    </row>
    <row r="10" spans="1:21">
      <c r="A10" s="28">
        <v>3</v>
      </c>
      <c r="B10" s="394">
        <v>20933</v>
      </c>
      <c r="C10" s="394">
        <v>19983</v>
      </c>
      <c r="D10" s="29">
        <v>20143</v>
      </c>
      <c r="E10" s="29">
        <v>20508</v>
      </c>
      <c r="F10" s="93">
        <v>20188</v>
      </c>
      <c r="G10" s="398">
        <v>-3.558973869010653E-2</v>
      </c>
      <c r="H10" s="30"/>
      <c r="I10" s="30"/>
      <c r="J10" s="30"/>
      <c r="K10" s="30"/>
      <c r="L10" s="30"/>
      <c r="M10" s="30"/>
      <c r="N10" s="30"/>
      <c r="O10" s="30"/>
      <c r="P10" s="30"/>
      <c r="Q10" s="30"/>
      <c r="R10" s="30"/>
      <c r="S10" s="30"/>
      <c r="T10" s="30"/>
      <c r="U10" s="30"/>
    </row>
    <row r="11" spans="1:21">
      <c r="A11" s="28">
        <v>4</v>
      </c>
      <c r="B11" s="394">
        <v>18573</v>
      </c>
      <c r="C11" s="394">
        <v>17887</v>
      </c>
      <c r="D11" s="29">
        <v>18300</v>
      </c>
      <c r="E11" s="29">
        <v>18406</v>
      </c>
      <c r="F11" s="93">
        <v>18050</v>
      </c>
      <c r="G11" s="398">
        <v>-2.8159155763743067E-2</v>
      </c>
      <c r="H11" s="30"/>
      <c r="I11" s="30"/>
      <c r="J11" s="30"/>
      <c r="K11" s="30"/>
      <c r="L11" s="30"/>
      <c r="M11" s="30"/>
      <c r="N11" s="30"/>
      <c r="O11" s="30"/>
      <c r="P11" s="30"/>
      <c r="Q11" s="30"/>
      <c r="R11" s="30"/>
      <c r="S11" s="30"/>
      <c r="T11" s="30"/>
      <c r="U11" s="30"/>
    </row>
    <row r="12" spans="1:21">
      <c r="A12" s="28" t="s">
        <v>607</v>
      </c>
      <c r="B12" s="394">
        <v>15870</v>
      </c>
      <c r="C12" s="394">
        <v>15199</v>
      </c>
      <c r="D12" s="29">
        <v>15243</v>
      </c>
      <c r="E12" s="29">
        <v>15377</v>
      </c>
      <c r="F12" s="93">
        <v>15005</v>
      </c>
      <c r="G12" s="398">
        <v>-5.450535601764335E-2</v>
      </c>
      <c r="H12" s="30"/>
      <c r="I12" s="30"/>
      <c r="J12" s="30"/>
      <c r="K12" s="30"/>
      <c r="L12" s="30"/>
      <c r="M12" s="30"/>
      <c r="N12" s="30"/>
      <c r="O12" s="30"/>
      <c r="P12" s="30"/>
      <c r="Q12" s="30"/>
      <c r="R12" s="30"/>
      <c r="S12" s="30"/>
      <c r="T12" s="30"/>
      <c r="U12" s="30"/>
    </row>
    <row r="13" spans="1:21">
      <c r="A13" s="28" t="s">
        <v>710</v>
      </c>
      <c r="B13" s="394">
        <v>487</v>
      </c>
      <c r="C13" s="394">
        <v>498</v>
      </c>
      <c r="D13" s="29">
        <v>203</v>
      </c>
      <c r="E13" s="30">
        <v>110</v>
      </c>
      <c r="F13" s="64">
        <v>146</v>
      </c>
      <c r="G13" s="398">
        <v>-0.70020533880903491</v>
      </c>
      <c r="H13" s="30"/>
      <c r="I13" s="30"/>
      <c r="J13" s="30"/>
      <c r="K13" s="30"/>
      <c r="L13" s="30"/>
      <c r="M13" s="30"/>
      <c r="N13" s="30"/>
      <c r="O13" s="30"/>
      <c r="P13" s="30"/>
      <c r="Q13" s="30"/>
      <c r="R13" s="30"/>
      <c r="S13" s="30"/>
      <c r="T13" s="30"/>
      <c r="U13" s="30"/>
    </row>
    <row r="14" spans="1:21">
      <c r="A14" s="32" t="s">
        <v>224</v>
      </c>
      <c r="B14" s="33">
        <v>104443</v>
      </c>
      <c r="C14" s="395">
        <v>100155</v>
      </c>
      <c r="D14" s="33">
        <v>100785</v>
      </c>
      <c r="E14" s="33">
        <v>101146</v>
      </c>
      <c r="F14" s="378">
        <v>98888</v>
      </c>
      <c r="G14" s="398">
        <v>-5.3186905776356479E-2</v>
      </c>
      <c r="H14" s="30"/>
      <c r="I14" s="30"/>
      <c r="J14" s="30"/>
      <c r="K14" s="30"/>
      <c r="L14" s="30"/>
      <c r="M14" s="30"/>
      <c r="N14" s="30"/>
      <c r="O14" s="30"/>
      <c r="P14" s="30"/>
      <c r="Q14" s="30"/>
      <c r="R14" s="30"/>
      <c r="S14" s="30"/>
      <c r="T14" s="30"/>
      <c r="U14" s="30"/>
    </row>
    <row r="15" spans="1:21">
      <c r="A15" s="35"/>
      <c r="B15" s="37"/>
      <c r="C15" s="37"/>
      <c r="D15" s="135"/>
      <c r="E15" s="30"/>
      <c r="F15" s="30"/>
      <c r="G15" s="30"/>
      <c r="H15" s="30"/>
      <c r="I15" s="30"/>
      <c r="J15" s="30"/>
      <c r="K15" s="30"/>
      <c r="L15" s="30"/>
      <c r="M15" s="30"/>
      <c r="N15" s="30"/>
      <c r="O15" s="30"/>
      <c r="P15" s="30"/>
      <c r="Q15" s="30"/>
      <c r="R15" s="30"/>
      <c r="S15" s="30"/>
      <c r="T15" s="30"/>
      <c r="U15" s="30"/>
    </row>
    <row r="16" spans="1:21" ht="17.25">
      <c r="A16" s="123" t="s">
        <v>856</v>
      </c>
      <c r="B16" s="104"/>
      <c r="C16" s="104"/>
      <c r="D16" s="104"/>
      <c r="E16" s="30"/>
      <c r="F16" s="30"/>
      <c r="G16" s="30"/>
      <c r="H16" s="30"/>
      <c r="I16" s="30"/>
      <c r="J16" s="30"/>
      <c r="K16" s="30"/>
      <c r="L16" s="30"/>
      <c r="M16" s="30"/>
      <c r="N16" s="30"/>
      <c r="O16" s="30"/>
      <c r="P16" s="30"/>
      <c r="Q16" s="30"/>
      <c r="R16" s="30"/>
      <c r="S16" s="30"/>
      <c r="T16" s="30"/>
      <c r="U16" s="30"/>
    </row>
    <row r="17" spans="1:21" ht="60">
      <c r="A17" s="411" t="s">
        <v>605</v>
      </c>
      <c r="B17" s="412" t="s">
        <v>213</v>
      </c>
      <c r="C17" s="410" t="s">
        <v>214</v>
      </c>
      <c r="D17" s="26" t="s">
        <v>215</v>
      </c>
      <c r="E17" s="26" t="s">
        <v>216</v>
      </c>
      <c r="F17" s="377" t="s">
        <v>217</v>
      </c>
      <c r="G17" s="41" t="s">
        <v>581</v>
      </c>
      <c r="H17" s="30"/>
      <c r="I17" s="30"/>
      <c r="J17" s="30"/>
      <c r="K17" s="30"/>
      <c r="L17" s="30"/>
      <c r="M17" s="30"/>
      <c r="N17" s="30"/>
      <c r="O17" s="30"/>
      <c r="P17" s="30"/>
      <c r="Q17" s="30"/>
      <c r="R17" s="30"/>
      <c r="S17" s="30"/>
      <c r="T17" s="30"/>
      <c r="U17" s="30"/>
    </row>
    <row r="18" spans="1:21">
      <c r="A18" s="62" t="s">
        <v>606</v>
      </c>
      <c r="B18" s="116">
        <v>7.1527206321651202E-2</v>
      </c>
      <c r="C18" s="396">
        <v>6.8206003980071414E-2</v>
      </c>
      <c r="D18" s="117">
        <v>6.8429000889164884E-2</v>
      </c>
      <c r="E18" s="190">
        <v>6.7865741956062139E-2</v>
      </c>
      <c r="F18" s="191">
        <v>6.5542674716955573E-2</v>
      </c>
      <c r="G18" s="69">
        <v>-8.3667906415689511E-2</v>
      </c>
      <c r="H18" s="30"/>
      <c r="I18" s="30"/>
      <c r="J18" s="30"/>
      <c r="K18" s="30"/>
      <c r="L18" s="30"/>
      <c r="M18" s="30"/>
      <c r="N18" s="30"/>
      <c r="O18" s="30"/>
      <c r="P18" s="30"/>
      <c r="Q18" s="30"/>
      <c r="R18" s="30"/>
      <c r="S18" s="30"/>
      <c r="T18" s="30"/>
      <c r="U18" s="30"/>
    </row>
    <row r="19" spans="1:21">
      <c r="A19" s="62">
        <v>2</v>
      </c>
      <c r="B19" s="116">
        <v>6.0126582278481014E-2</v>
      </c>
      <c r="C19" s="396">
        <v>5.8022500051748048E-2</v>
      </c>
      <c r="D19" s="117">
        <v>5.8615015213926432E-2</v>
      </c>
      <c r="E19" s="190">
        <v>5.8739210531762953E-2</v>
      </c>
      <c r="F19" s="191">
        <v>5.764473929332864E-2</v>
      </c>
      <c r="G19" s="69">
        <v>-4.1276967542534224E-2</v>
      </c>
      <c r="H19" s="30"/>
      <c r="I19" s="30"/>
      <c r="J19" s="30"/>
      <c r="K19" s="30"/>
      <c r="L19" s="30"/>
      <c r="M19" s="30"/>
      <c r="N19" s="30"/>
      <c r="O19" s="30"/>
      <c r="P19" s="30"/>
      <c r="Q19" s="30"/>
      <c r="R19" s="30"/>
      <c r="S19" s="30"/>
      <c r="T19" s="30"/>
      <c r="U19" s="30"/>
    </row>
    <row r="20" spans="1:21">
      <c r="A20" s="62">
        <v>3</v>
      </c>
      <c r="B20" s="116">
        <v>5.2542143151173178E-2</v>
      </c>
      <c r="C20" s="396">
        <v>5.0121899831447145E-2</v>
      </c>
      <c r="D20" s="117">
        <v>5.0523216148968618E-2</v>
      </c>
      <c r="E20" s="190">
        <v>5.1438718998314474E-2</v>
      </c>
      <c r="F20" s="191">
        <v>5.0636086363271528E-2</v>
      </c>
      <c r="G20" s="69">
        <v>-3.6276723285108156E-2</v>
      </c>
      <c r="H20" s="30"/>
      <c r="I20" s="30"/>
      <c r="J20" s="30"/>
      <c r="K20" s="30"/>
      <c r="L20" s="30"/>
      <c r="M20" s="30"/>
      <c r="N20" s="30"/>
      <c r="O20" s="30"/>
      <c r="P20" s="30"/>
      <c r="Q20" s="30"/>
      <c r="R20" s="30"/>
      <c r="S20" s="30"/>
      <c r="T20" s="30"/>
      <c r="U20" s="30"/>
    </row>
    <row r="21" spans="1:21">
      <c r="A21" s="62">
        <v>4</v>
      </c>
      <c r="B21" s="116">
        <v>4.711436261291542E-2</v>
      </c>
      <c r="C21" s="396">
        <v>4.5317733378599553E-2</v>
      </c>
      <c r="D21" s="117">
        <v>4.6364092403889515E-2</v>
      </c>
      <c r="E21" s="190">
        <v>4.6632885736002029E-2</v>
      </c>
      <c r="F21" s="191">
        <v>4.5730934887256144E-2</v>
      </c>
      <c r="G21" s="69">
        <v>-2.9363184577605585E-2</v>
      </c>
      <c r="H21" s="30"/>
      <c r="I21" s="30"/>
      <c r="J21" s="30"/>
      <c r="K21" s="30"/>
      <c r="L21" s="30"/>
      <c r="M21" s="30"/>
      <c r="N21" s="30"/>
      <c r="O21" s="30"/>
      <c r="P21" s="30"/>
      <c r="Q21" s="30"/>
      <c r="R21" s="30"/>
      <c r="S21" s="30"/>
      <c r="T21" s="30"/>
      <c r="U21" s="30"/>
    </row>
    <row r="22" spans="1:21">
      <c r="A22" s="62" t="s">
        <v>607</v>
      </c>
      <c r="B22" s="116">
        <v>4.4036483407929899E-2</v>
      </c>
      <c r="C22" s="396">
        <v>4.2060199854439997E-2</v>
      </c>
      <c r="D22" s="117">
        <v>4.2181961075151576E-2</v>
      </c>
      <c r="E22" s="190">
        <v>4.2553132610139474E-2</v>
      </c>
      <c r="F22" s="191">
        <v>4.1523688288687181E-2</v>
      </c>
      <c r="G22" s="69">
        <v>-5.7061666254445392E-2</v>
      </c>
      <c r="H22" s="30"/>
      <c r="I22" s="30"/>
      <c r="J22" s="30"/>
      <c r="K22" s="30"/>
      <c r="L22" s="30"/>
      <c r="M22" s="30"/>
      <c r="N22" s="30"/>
      <c r="O22" s="30"/>
      <c r="P22" s="30"/>
      <c r="Q22" s="30"/>
      <c r="R22" s="30"/>
      <c r="S22" s="30"/>
      <c r="T22" s="30"/>
      <c r="U22" s="30"/>
    </row>
    <row r="23" spans="1:21">
      <c r="A23" s="66" t="s">
        <v>224</v>
      </c>
      <c r="B23" s="118">
        <v>5.5153836445372917E-2</v>
      </c>
      <c r="C23" s="398">
        <v>5.2838022484713879E-2</v>
      </c>
      <c r="D23" s="119">
        <v>5.2917623141044354E-2</v>
      </c>
      <c r="E23" s="119">
        <v>5.3107167834738032E-2</v>
      </c>
      <c r="F23" s="69">
        <v>5.1921594653684518E-2</v>
      </c>
      <c r="G23" s="69">
        <v>-5.8604115325499993E-2</v>
      </c>
      <c r="H23" s="30"/>
      <c r="I23" s="30"/>
      <c r="J23" s="30"/>
      <c r="K23" s="30"/>
      <c r="L23" s="30"/>
      <c r="M23" s="30"/>
      <c r="N23" s="30"/>
      <c r="O23" s="30"/>
      <c r="P23" s="30"/>
      <c r="Q23" s="30"/>
      <c r="R23" s="30"/>
      <c r="S23" s="30"/>
      <c r="T23" s="30"/>
      <c r="U23" s="30"/>
    </row>
    <row r="24" spans="1:21">
      <c r="A24" s="181"/>
      <c r="B24" s="374"/>
      <c r="C24" s="374"/>
      <c r="D24" s="375"/>
      <c r="E24" s="30"/>
      <c r="F24" s="30"/>
      <c r="G24" s="30"/>
      <c r="H24" s="30"/>
      <c r="I24" s="30"/>
      <c r="J24" s="30"/>
      <c r="K24" s="30"/>
      <c r="L24" s="30"/>
      <c r="M24" s="30"/>
      <c r="N24" s="30"/>
      <c r="O24" s="30"/>
      <c r="P24" s="30"/>
      <c r="Q24" s="30"/>
      <c r="R24" s="30"/>
      <c r="S24" s="30"/>
      <c r="T24" s="30"/>
      <c r="U24" s="30"/>
    </row>
    <row r="25" spans="1:21">
      <c r="A25" s="16" t="s">
        <v>226</v>
      </c>
      <c r="B25" s="30"/>
      <c r="C25" s="30"/>
      <c r="D25" s="30"/>
      <c r="E25" s="30"/>
      <c r="F25" s="30"/>
      <c r="G25" s="30"/>
      <c r="H25" s="30"/>
      <c r="I25" s="30"/>
      <c r="J25" s="30"/>
      <c r="K25" s="30"/>
      <c r="L25" s="30"/>
      <c r="M25" s="30"/>
      <c r="N25" s="30"/>
      <c r="O25" s="30"/>
      <c r="P25" s="30"/>
      <c r="Q25" s="30"/>
      <c r="R25" s="30"/>
      <c r="S25" s="30"/>
      <c r="T25" s="30"/>
      <c r="U25" s="30"/>
    </row>
    <row r="26" spans="1:21">
      <c r="A26" s="18" t="s">
        <v>203</v>
      </c>
      <c r="B26" s="30"/>
      <c r="C26" s="30"/>
      <c r="D26" s="30"/>
      <c r="E26" s="30"/>
      <c r="F26" s="30"/>
      <c r="G26" s="30"/>
      <c r="H26" s="30"/>
      <c r="I26" s="30"/>
      <c r="J26" s="30"/>
      <c r="K26" s="30"/>
      <c r="L26" s="30"/>
      <c r="M26" s="30"/>
      <c r="N26" s="30"/>
      <c r="O26" s="30"/>
      <c r="P26" s="30"/>
      <c r="Q26" s="30"/>
      <c r="R26" s="30"/>
      <c r="S26" s="30"/>
      <c r="T26" s="30"/>
      <c r="U26" s="30"/>
    </row>
  </sheetData>
  <hyperlinks>
    <hyperlink ref="A25" location="'Table List'!A1" display="Back to Table List" xr:uid="{0AA0D532-BCB7-4A5B-81DD-94FC22F020C1}"/>
    <hyperlink ref="A26" location="notes!A1" display="Notes" xr:uid="{3F5C7E60-2221-4CAB-8DD1-C0D90D6FAC9A}"/>
  </hyperlinks>
  <pageMargins left="0.7" right="0.7" top="0.75" bottom="0.75" header="0.3" footer="0.3"/>
  <tableParts count="2">
    <tablePart r:id="rId1"/>
    <tablePart r:id="rId2"/>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6DEE8-8DEE-4750-93F4-A8E1C8568520}">
  <dimension ref="A1:R26"/>
  <sheetViews>
    <sheetView workbookViewId="0"/>
  </sheetViews>
  <sheetFormatPr defaultColWidth="0" defaultRowHeight="15" zeroHeight="1"/>
  <cols>
    <col min="1" max="1" width="27.7109375" customWidth="1"/>
    <col min="2" max="2" width="12" customWidth="1"/>
    <col min="3" max="3" width="11.85546875" customWidth="1"/>
    <col min="4" max="4" width="11.7109375" customWidth="1"/>
    <col min="5" max="6" width="10.7109375" customWidth="1"/>
    <col min="7" max="8" width="14.28515625" customWidth="1"/>
    <col min="9" max="17" width="9.140625" customWidth="1"/>
    <col min="18" max="18" width="27.5703125" customWidth="1"/>
    <col min="19" max="16384" width="9.140625" hidden="1"/>
  </cols>
  <sheetData>
    <row r="1" spans="1:18" ht="19.5">
      <c r="A1" s="141" t="s">
        <v>857</v>
      </c>
      <c r="B1" s="21"/>
      <c r="C1" s="21"/>
      <c r="D1" s="21"/>
      <c r="E1" s="21"/>
      <c r="F1" s="21"/>
      <c r="G1" s="21"/>
      <c r="H1" s="21"/>
      <c r="I1" s="21"/>
      <c r="J1" s="21"/>
      <c r="K1" s="21"/>
      <c r="L1" s="21"/>
      <c r="M1" s="30"/>
      <c r="N1" s="30"/>
      <c r="O1" s="30"/>
      <c r="P1" s="30"/>
      <c r="Q1" s="30"/>
      <c r="R1" s="30"/>
    </row>
    <row r="2" spans="1:18">
      <c r="A2" s="21" t="s">
        <v>575</v>
      </c>
      <c r="B2" s="21"/>
      <c r="C2" s="21"/>
      <c r="D2" s="21"/>
      <c r="E2" s="21"/>
      <c r="F2" s="21"/>
      <c r="G2" s="21"/>
      <c r="H2" s="21"/>
      <c r="I2" s="21"/>
      <c r="J2" s="21"/>
      <c r="K2" s="21"/>
      <c r="L2" s="21"/>
      <c r="M2" s="30"/>
      <c r="N2" s="30"/>
      <c r="O2" s="30"/>
      <c r="P2" s="30"/>
      <c r="Q2" s="30"/>
      <c r="R2" s="30"/>
    </row>
    <row r="3" spans="1:18">
      <c r="A3" s="21" t="s">
        <v>580</v>
      </c>
      <c r="B3" s="21"/>
      <c r="C3" s="21"/>
      <c r="D3" s="21"/>
      <c r="E3" s="21"/>
      <c r="F3" s="21"/>
      <c r="G3" s="21"/>
      <c r="H3" s="21"/>
      <c r="I3" s="21"/>
      <c r="J3" s="21"/>
      <c r="K3" s="21"/>
      <c r="L3" s="21"/>
      <c r="M3" s="30"/>
      <c r="N3" s="30"/>
      <c r="O3" s="30"/>
      <c r="P3" s="30"/>
      <c r="Q3" s="30"/>
      <c r="R3" s="30"/>
    </row>
    <row r="4" spans="1:18">
      <c r="A4" s="21" t="s">
        <v>577</v>
      </c>
      <c r="B4" s="21"/>
      <c r="C4" s="21"/>
      <c r="D4" s="21"/>
      <c r="E4" s="21"/>
      <c r="F4" s="21"/>
      <c r="G4" s="21"/>
      <c r="H4" s="21"/>
      <c r="I4" s="21"/>
      <c r="J4" s="21"/>
      <c r="K4" s="21"/>
      <c r="L4" s="21"/>
      <c r="M4" s="30"/>
      <c r="N4" s="30"/>
      <c r="O4" s="30"/>
      <c r="P4" s="30"/>
      <c r="Q4" s="30"/>
      <c r="R4" s="30"/>
    </row>
    <row r="5" spans="1:18">
      <c r="A5" s="21"/>
      <c r="B5" s="21"/>
      <c r="C5" s="21"/>
      <c r="D5" s="21"/>
      <c r="E5" s="21"/>
      <c r="F5" s="21"/>
      <c r="G5" s="21"/>
      <c r="H5" s="21"/>
      <c r="I5" s="21"/>
      <c r="J5" s="21"/>
      <c r="K5" s="21"/>
      <c r="L5" s="21"/>
      <c r="M5" s="30"/>
      <c r="N5" s="30"/>
      <c r="O5" s="30"/>
      <c r="P5" s="30"/>
      <c r="Q5" s="30"/>
      <c r="R5" s="30"/>
    </row>
    <row r="6" spans="1:18" ht="17.25">
      <c r="A6" s="123" t="s">
        <v>858</v>
      </c>
      <c r="B6" s="80"/>
      <c r="C6" s="80"/>
      <c r="D6" s="80"/>
      <c r="E6" s="80"/>
      <c r="F6" s="80"/>
      <c r="G6" s="80"/>
      <c r="H6" s="80"/>
      <c r="I6" s="80"/>
      <c r="J6" s="80"/>
      <c r="K6" s="80"/>
      <c r="L6" s="80"/>
      <c r="M6" s="30"/>
      <c r="N6" s="30"/>
      <c r="O6" s="30"/>
      <c r="P6" s="30"/>
      <c r="Q6" s="30"/>
      <c r="R6" s="30"/>
    </row>
    <row r="7" spans="1:18" ht="45">
      <c r="A7" s="125" t="s">
        <v>578</v>
      </c>
      <c r="B7" s="26" t="s">
        <v>215</v>
      </c>
      <c r="C7" s="26" t="s">
        <v>216</v>
      </c>
      <c r="D7" s="26" t="s">
        <v>217</v>
      </c>
      <c r="E7" s="367" t="s">
        <v>608</v>
      </c>
      <c r="F7" s="21"/>
      <c r="G7" s="21"/>
      <c r="H7" s="21"/>
      <c r="I7" s="21"/>
      <c r="J7" s="21"/>
      <c r="K7" s="21"/>
      <c r="L7" s="30"/>
      <c r="M7" s="30"/>
      <c r="N7" s="30"/>
      <c r="O7" s="30"/>
      <c r="P7" s="30"/>
      <c r="Q7" s="30"/>
      <c r="R7" s="30"/>
    </row>
    <row r="8" spans="1:18">
      <c r="A8" s="28" t="s">
        <v>219</v>
      </c>
      <c r="B8" s="29">
        <v>10074</v>
      </c>
      <c r="C8" s="29">
        <v>10288</v>
      </c>
      <c r="D8" s="93">
        <v>10505</v>
      </c>
      <c r="E8" s="119">
        <v>4.2783402819138373E-2</v>
      </c>
      <c r="F8" s="21"/>
      <c r="G8" s="21"/>
      <c r="H8" s="21"/>
      <c r="I8" s="21"/>
      <c r="J8" s="21"/>
      <c r="K8" s="21"/>
      <c r="L8" s="30"/>
      <c r="M8" s="30"/>
      <c r="N8" s="30"/>
      <c r="O8" s="30"/>
      <c r="P8" s="30"/>
      <c r="Q8" s="30"/>
      <c r="R8" s="30"/>
    </row>
    <row r="9" spans="1:18">
      <c r="A9" s="28" t="s">
        <v>220</v>
      </c>
      <c r="B9" s="29">
        <v>14695</v>
      </c>
      <c r="C9" s="29">
        <v>15387</v>
      </c>
      <c r="D9" s="93">
        <v>16046</v>
      </c>
      <c r="E9" s="119">
        <v>9.1936032664171483E-2</v>
      </c>
      <c r="F9" s="21"/>
      <c r="G9" s="21"/>
      <c r="H9" s="21"/>
      <c r="I9" s="21"/>
      <c r="J9" s="21"/>
      <c r="K9" s="21"/>
      <c r="L9" s="30"/>
      <c r="M9" s="30"/>
      <c r="N9" s="30"/>
      <c r="O9" s="30"/>
      <c r="P9" s="30"/>
      <c r="Q9" s="30"/>
      <c r="R9" s="30"/>
    </row>
    <row r="10" spans="1:18">
      <c r="A10" s="28" t="s">
        <v>221</v>
      </c>
      <c r="B10" s="29">
        <v>11559</v>
      </c>
      <c r="C10" s="29">
        <v>12127</v>
      </c>
      <c r="D10" s="93">
        <v>12747</v>
      </c>
      <c r="E10" s="119">
        <v>0.10277705683882689</v>
      </c>
      <c r="F10" s="21"/>
      <c r="G10" s="21"/>
      <c r="H10" s="21"/>
      <c r="I10" s="21"/>
      <c r="J10" s="21"/>
      <c r="K10" s="21"/>
      <c r="L10" s="30"/>
      <c r="M10" s="30"/>
      <c r="N10" s="30"/>
      <c r="O10" s="30"/>
      <c r="P10" s="30"/>
      <c r="Q10" s="30"/>
      <c r="R10" s="30"/>
    </row>
    <row r="11" spans="1:18">
      <c r="A11" s="28" t="s">
        <v>222</v>
      </c>
      <c r="B11" s="29">
        <v>10668</v>
      </c>
      <c r="C11" s="29">
        <v>11195</v>
      </c>
      <c r="D11" s="93">
        <v>11643</v>
      </c>
      <c r="E11" s="119">
        <v>9.1394825646794145E-2</v>
      </c>
      <c r="F11" s="21"/>
      <c r="G11" s="21"/>
      <c r="H11" s="21"/>
      <c r="I11" s="21"/>
      <c r="J11" s="21"/>
      <c r="K11" s="21"/>
      <c r="L11" s="30"/>
      <c r="M11" s="30"/>
      <c r="N11" s="30"/>
      <c r="O11" s="30"/>
      <c r="P11" s="30"/>
      <c r="Q11" s="30"/>
      <c r="R11" s="30"/>
    </row>
    <row r="12" spans="1:18">
      <c r="A12" s="28" t="s">
        <v>223</v>
      </c>
      <c r="B12" s="29">
        <v>9410</v>
      </c>
      <c r="C12" s="29">
        <v>9758</v>
      </c>
      <c r="D12" s="93">
        <v>10237</v>
      </c>
      <c r="E12" s="119">
        <v>8.7885228480340069E-2</v>
      </c>
      <c r="F12" s="21"/>
      <c r="G12" s="21"/>
      <c r="H12" s="21"/>
      <c r="I12" s="21"/>
      <c r="J12" s="21"/>
      <c r="K12" s="21"/>
      <c r="L12" s="30"/>
      <c r="M12" s="30"/>
      <c r="N12" s="30"/>
      <c r="O12" s="30"/>
      <c r="P12" s="30"/>
      <c r="Q12" s="30"/>
      <c r="R12" s="30"/>
    </row>
    <row r="13" spans="1:18">
      <c r="A13" s="28" t="s">
        <v>710</v>
      </c>
      <c r="B13" s="29">
        <v>78</v>
      </c>
      <c r="C13" s="29">
        <v>53</v>
      </c>
      <c r="D13" s="93">
        <v>115</v>
      </c>
      <c r="E13" s="119">
        <v>0.47435897435897434</v>
      </c>
      <c r="F13" s="21"/>
      <c r="G13" s="21"/>
      <c r="H13" s="21"/>
      <c r="I13" s="21"/>
      <c r="J13" s="21"/>
      <c r="K13" s="21"/>
      <c r="L13" s="30"/>
      <c r="M13" s="30"/>
      <c r="N13" s="30"/>
      <c r="O13" s="30"/>
      <c r="P13" s="30"/>
      <c r="Q13" s="30"/>
      <c r="R13" s="30"/>
    </row>
    <row r="14" spans="1:18">
      <c r="A14" s="32" t="s">
        <v>224</v>
      </c>
      <c r="B14" s="33">
        <v>56484</v>
      </c>
      <c r="C14" s="33">
        <v>58808</v>
      </c>
      <c r="D14" s="378">
        <v>61293</v>
      </c>
      <c r="E14" s="119">
        <v>8.5139154450817933E-2</v>
      </c>
      <c r="F14" s="21"/>
      <c r="G14" s="21"/>
      <c r="H14" s="78"/>
      <c r="I14" s="78"/>
      <c r="J14" s="21"/>
      <c r="K14" s="21"/>
      <c r="L14" s="30"/>
      <c r="M14" s="30"/>
      <c r="N14" s="30"/>
      <c r="O14" s="30"/>
      <c r="P14" s="30"/>
      <c r="Q14" s="30"/>
      <c r="R14" s="30"/>
    </row>
    <row r="15" spans="1:18">
      <c r="A15" s="35"/>
      <c r="B15" s="37"/>
      <c r="C15" s="37"/>
      <c r="D15" s="135"/>
      <c r="E15" s="21"/>
      <c r="F15" s="21"/>
      <c r="G15" s="78"/>
      <c r="H15" s="78"/>
      <c r="I15" s="21"/>
      <c r="J15" s="21"/>
      <c r="K15" s="21"/>
      <c r="L15" s="21"/>
      <c r="M15" s="30"/>
      <c r="N15" s="30"/>
      <c r="O15" s="30"/>
      <c r="P15" s="30"/>
      <c r="Q15" s="30"/>
      <c r="R15" s="30"/>
    </row>
    <row r="16" spans="1:18" ht="17.25">
      <c r="A16" s="123" t="s">
        <v>859</v>
      </c>
      <c r="B16" s="104"/>
      <c r="C16" s="104"/>
      <c r="D16" s="104"/>
      <c r="E16" s="104"/>
      <c r="F16" s="104"/>
      <c r="G16" s="173"/>
      <c r="H16" s="173"/>
      <c r="I16" s="104"/>
      <c r="J16" s="104"/>
      <c r="K16" s="104"/>
      <c r="L16" s="104"/>
      <c r="M16" s="30"/>
      <c r="N16" s="30"/>
      <c r="O16" s="30"/>
      <c r="P16" s="30"/>
      <c r="Q16" s="30"/>
      <c r="R16" s="30"/>
    </row>
    <row r="17" spans="1:18" ht="45">
      <c r="A17" s="125" t="s">
        <v>578</v>
      </c>
      <c r="B17" s="41" t="s">
        <v>700</v>
      </c>
      <c r="C17" s="41" t="s">
        <v>760</v>
      </c>
      <c r="D17" s="358" t="s">
        <v>761</v>
      </c>
      <c r="E17" s="367" t="s">
        <v>608</v>
      </c>
      <c r="F17" s="21"/>
      <c r="G17" s="21"/>
      <c r="H17" s="78"/>
      <c r="I17" s="78"/>
      <c r="J17" s="21"/>
      <c r="K17" s="21"/>
      <c r="L17" s="30"/>
      <c r="M17" s="30"/>
      <c r="N17" s="30"/>
      <c r="O17" s="30"/>
      <c r="P17" s="30"/>
      <c r="Q17" s="30"/>
      <c r="R17" s="30"/>
    </row>
    <row r="18" spans="1:18">
      <c r="A18" s="28" t="s">
        <v>219</v>
      </c>
      <c r="B18" s="117">
        <v>2.7752371926963382E-2</v>
      </c>
      <c r="C18" s="117">
        <v>2.8340000000000001E-2</v>
      </c>
      <c r="D18" s="122">
        <v>2.894E-2</v>
      </c>
      <c r="E18" s="119">
        <v>4.2793750248163606E-2</v>
      </c>
      <c r="F18" s="21"/>
      <c r="G18" s="21"/>
      <c r="H18" s="78"/>
      <c r="I18" s="78"/>
      <c r="J18" s="21"/>
      <c r="K18" s="21"/>
      <c r="L18" s="30"/>
      <c r="M18" s="30"/>
      <c r="N18" s="30"/>
      <c r="O18" s="30"/>
      <c r="P18" s="30"/>
      <c r="Q18" s="30"/>
      <c r="R18" s="30"/>
    </row>
    <row r="19" spans="1:18">
      <c r="A19" s="28" t="s">
        <v>220</v>
      </c>
      <c r="B19" s="117">
        <v>3.0634623482861705E-2</v>
      </c>
      <c r="C19" s="117">
        <v>3.2079999999999997E-2</v>
      </c>
      <c r="D19" s="122">
        <v>3.3450000000000001E-2</v>
      </c>
      <c r="E19" s="119">
        <v>9.1901782919360353E-2</v>
      </c>
      <c r="F19" s="21"/>
      <c r="G19" s="21"/>
      <c r="H19" s="78"/>
      <c r="I19" s="78"/>
      <c r="J19" s="21"/>
      <c r="K19" s="21"/>
      <c r="L19" s="30"/>
      <c r="M19" s="30"/>
      <c r="N19" s="30"/>
      <c r="O19" s="30"/>
      <c r="P19" s="30"/>
      <c r="Q19" s="30"/>
      <c r="R19" s="30"/>
    </row>
    <row r="20" spans="1:18">
      <c r="A20" s="28" t="s">
        <v>221</v>
      </c>
      <c r="B20" s="117">
        <v>3.1379287878294297E-2</v>
      </c>
      <c r="C20" s="117">
        <v>3.2919999999999998E-2</v>
      </c>
      <c r="D20" s="122">
        <v>3.4599999999999999E-2</v>
      </c>
      <c r="E20" s="119">
        <v>0.102638152089281</v>
      </c>
      <c r="F20" s="21"/>
      <c r="G20" s="21"/>
      <c r="H20" s="78"/>
      <c r="I20" s="78"/>
      <c r="J20" s="21"/>
      <c r="K20" s="21"/>
      <c r="L20" s="30"/>
      <c r="M20" s="30"/>
      <c r="N20" s="30"/>
      <c r="O20" s="30"/>
      <c r="P20" s="30"/>
      <c r="Q20" s="30"/>
      <c r="R20" s="30"/>
    </row>
    <row r="21" spans="1:18">
      <c r="A21" s="28" t="s">
        <v>222</v>
      </c>
      <c r="B21" s="117">
        <v>2.723401648132831E-2</v>
      </c>
      <c r="C21" s="117">
        <v>2.8580000000000001E-2</v>
      </c>
      <c r="D21" s="122">
        <v>2.972E-2</v>
      </c>
      <c r="E21" s="119">
        <v>9.1282294713160808E-2</v>
      </c>
      <c r="F21" s="21"/>
      <c r="G21" s="21"/>
      <c r="H21" s="78"/>
      <c r="I21" s="78"/>
      <c r="J21" s="21"/>
      <c r="K21" s="21"/>
      <c r="L21" s="30"/>
      <c r="M21" s="30"/>
      <c r="N21" s="30"/>
      <c r="O21" s="30"/>
      <c r="P21" s="30"/>
      <c r="Q21" s="30"/>
      <c r="R21" s="30"/>
    </row>
    <row r="22" spans="1:18">
      <c r="A22" s="28" t="s">
        <v>223</v>
      </c>
      <c r="B22" s="117">
        <v>3.1179382509062232E-2</v>
      </c>
      <c r="C22" s="117">
        <v>3.2329999999999998E-2</v>
      </c>
      <c r="D22" s="122">
        <v>3.3919999999999999E-2</v>
      </c>
      <c r="E22" s="119">
        <v>8.789838894792773E-2</v>
      </c>
      <c r="F22" s="21"/>
      <c r="G22" s="21"/>
      <c r="H22" s="78"/>
      <c r="I22" s="78"/>
      <c r="J22" s="21"/>
      <c r="K22" s="21"/>
      <c r="L22" s="30"/>
      <c r="M22" s="30"/>
      <c r="N22" s="30"/>
      <c r="O22" s="30"/>
      <c r="P22" s="30"/>
      <c r="Q22" s="30"/>
      <c r="R22" s="30"/>
    </row>
    <row r="23" spans="1:18">
      <c r="A23" s="66" t="s">
        <v>224</v>
      </c>
      <c r="B23" s="118">
        <v>2.9657181381145502E-2</v>
      </c>
      <c r="C23" s="119">
        <v>3.1E-2</v>
      </c>
      <c r="D23" s="69">
        <v>3.2182168727330769E-2</v>
      </c>
      <c r="E23" s="119">
        <v>8.5139154450817878E-2</v>
      </c>
      <c r="F23" s="21"/>
      <c r="G23" s="21"/>
      <c r="H23" s="78"/>
      <c r="I23" s="78"/>
      <c r="J23" s="21"/>
      <c r="K23" s="21"/>
      <c r="L23" s="30"/>
      <c r="M23" s="30"/>
      <c r="N23" s="30"/>
      <c r="O23" s="30"/>
      <c r="P23" s="30"/>
      <c r="Q23" s="30"/>
      <c r="R23" s="30"/>
    </row>
    <row r="24" spans="1:18">
      <c r="A24" s="35"/>
      <c r="B24" s="37"/>
      <c r="C24" s="37"/>
      <c r="D24" s="135"/>
      <c r="E24" s="21"/>
      <c r="F24" s="21"/>
      <c r="G24" s="78"/>
      <c r="H24" s="78"/>
      <c r="I24" s="21"/>
      <c r="J24" s="21"/>
      <c r="K24" s="21"/>
      <c r="L24" s="21"/>
      <c r="M24" s="30"/>
      <c r="N24" s="30"/>
      <c r="O24" s="30"/>
      <c r="P24" s="30"/>
      <c r="Q24" s="30"/>
      <c r="R24" s="30"/>
    </row>
    <row r="25" spans="1:18">
      <c r="A25" s="13" t="s">
        <v>226</v>
      </c>
      <c r="B25" s="243"/>
      <c r="C25" s="243"/>
      <c r="D25" s="243"/>
      <c r="E25" s="243"/>
      <c r="F25" s="243"/>
      <c r="G25" s="243"/>
      <c r="H25" s="243"/>
      <c r="I25" s="243"/>
      <c r="J25" s="243"/>
      <c r="K25" s="243"/>
      <c r="L25" s="243"/>
      <c r="M25" s="30"/>
      <c r="N25" s="30"/>
      <c r="O25" s="30"/>
      <c r="P25" s="30"/>
      <c r="Q25" s="30"/>
      <c r="R25" s="30"/>
    </row>
    <row r="26" spans="1:18">
      <c r="A26" s="18" t="s">
        <v>203</v>
      </c>
      <c r="B26" s="21"/>
      <c r="C26" s="21"/>
      <c r="D26" s="21"/>
      <c r="E26" s="21"/>
      <c r="F26" s="21"/>
      <c r="G26" s="21"/>
      <c r="H26" s="21"/>
      <c r="I26" s="21"/>
      <c r="J26" s="21"/>
      <c r="K26" s="21"/>
      <c r="L26" s="21"/>
      <c r="M26" s="30"/>
      <c r="N26" s="30"/>
      <c r="O26" s="30"/>
      <c r="P26" s="30"/>
      <c r="Q26" s="30"/>
      <c r="R26" s="30"/>
    </row>
  </sheetData>
  <hyperlinks>
    <hyperlink ref="A25" location="'Table List'!A1" display="Back to Table List" xr:uid="{431011DB-256E-402C-BAA6-848A5712754B}"/>
    <hyperlink ref="A26" location="notes!A1" display="Notes" xr:uid="{1D9526E0-33DD-4FFE-9B2E-40A9B5CAA6F4}"/>
  </hyperlinks>
  <pageMargins left="0.7" right="0.7" top="0.75" bottom="0.75" header="0.3" footer="0.3"/>
  <tableParts count="2">
    <tablePart r:id="rId1"/>
    <tablePart r:id="rId2"/>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E8ED6-5364-4513-804A-CC21A5957C7C}">
  <dimension ref="A1:R38"/>
  <sheetViews>
    <sheetView workbookViewId="0"/>
  </sheetViews>
  <sheetFormatPr defaultColWidth="0" defaultRowHeight="15" zeroHeight="1"/>
  <cols>
    <col min="1" max="1" width="34.7109375" customWidth="1"/>
    <col min="2" max="4" width="10" customWidth="1"/>
    <col min="5" max="6" width="10.7109375" customWidth="1"/>
    <col min="7" max="18" width="9.140625" customWidth="1"/>
    <col min="19" max="16384" width="9.140625" hidden="1"/>
  </cols>
  <sheetData>
    <row r="1" spans="1:18" ht="19.5">
      <c r="A1" s="141" t="s">
        <v>860</v>
      </c>
      <c r="B1" s="21"/>
      <c r="C1" s="21"/>
      <c r="D1" s="21"/>
      <c r="E1" s="21"/>
      <c r="F1" s="21"/>
      <c r="G1" s="21"/>
      <c r="H1" s="21"/>
      <c r="I1" s="21"/>
      <c r="J1" s="21"/>
      <c r="K1" s="21"/>
      <c r="L1" s="21"/>
      <c r="M1" s="21"/>
      <c r="N1" s="30"/>
      <c r="O1" s="30"/>
      <c r="P1" s="30"/>
      <c r="Q1" s="30"/>
      <c r="R1" s="30"/>
    </row>
    <row r="2" spans="1:18">
      <c r="A2" s="21" t="s">
        <v>575</v>
      </c>
      <c r="B2" s="21"/>
      <c r="C2" s="21"/>
      <c r="D2" s="21"/>
      <c r="E2" s="21"/>
      <c r="F2" s="21"/>
      <c r="G2" s="21"/>
      <c r="H2" s="21"/>
      <c r="I2" s="21"/>
      <c r="J2" s="21"/>
      <c r="K2" s="21"/>
      <c r="L2" s="21"/>
      <c r="M2" s="21"/>
      <c r="N2" s="30"/>
      <c r="O2" s="30"/>
      <c r="P2" s="30"/>
      <c r="Q2" s="30"/>
      <c r="R2" s="30"/>
    </row>
    <row r="3" spans="1:18">
      <c r="A3" s="21" t="s">
        <v>580</v>
      </c>
      <c r="B3" s="21"/>
      <c r="C3" s="21"/>
      <c r="D3" s="21"/>
      <c r="E3" s="21"/>
      <c r="F3" s="21"/>
      <c r="G3" s="21"/>
      <c r="H3" s="21"/>
      <c r="I3" s="21"/>
      <c r="J3" s="21"/>
      <c r="K3" s="21"/>
      <c r="L3" s="21"/>
      <c r="M3" s="21"/>
      <c r="N3" s="30"/>
      <c r="O3" s="30"/>
      <c r="P3" s="30"/>
      <c r="Q3" s="30"/>
      <c r="R3" s="30"/>
    </row>
    <row r="4" spans="1:18">
      <c r="A4" s="21" t="s">
        <v>577</v>
      </c>
      <c r="B4" s="21"/>
      <c r="C4" s="21"/>
      <c r="D4" s="21"/>
      <c r="E4" s="21"/>
      <c r="F4" s="21"/>
      <c r="G4" s="21"/>
      <c r="H4" s="21"/>
      <c r="I4" s="21"/>
      <c r="J4" s="21"/>
      <c r="K4" s="21"/>
      <c r="L4" s="21"/>
      <c r="M4" s="21"/>
      <c r="N4" s="30"/>
      <c r="O4" s="30"/>
      <c r="P4" s="30"/>
      <c r="Q4" s="30"/>
      <c r="R4" s="30"/>
    </row>
    <row r="5" spans="1:18">
      <c r="A5" s="21"/>
      <c r="B5" s="21"/>
      <c r="C5" s="21"/>
      <c r="D5" s="21"/>
      <c r="E5" s="21"/>
      <c r="F5" s="21"/>
      <c r="G5" s="21"/>
      <c r="H5" s="21"/>
      <c r="I5" s="21"/>
      <c r="J5" s="21"/>
      <c r="K5" s="21"/>
      <c r="L5" s="21"/>
      <c r="M5" s="21"/>
      <c r="N5" s="30"/>
      <c r="O5" s="30"/>
      <c r="P5" s="30"/>
      <c r="Q5" s="30"/>
      <c r="R5" s="30"/>
    </row>
    <row r="6" spans="1:18" ht="17.25">
      <c r="A6" s="123" t="s">
        <v>861</v>
      </c>
      <c r="B6" s="123"/>
      <c r="C6" s="123"/>
      <c r="D6" s="123"/>
      <c r="E6" s="123"/>
      <c r="F6" s="123"/>
      <c r="G6" s="123"/>
      <c r="H6" s="123"/>
      <c r="I6" s="123"/>
      <c r="J6" s="123"/>
      <c r="K6" s="123"/>
      <c r="L6" s="123"/>
      <c r="M6" s="123"/>
      <c r="N6" s="30"/>
      <c r="O6" s="30"/>
      <c r="P6" s="30"/>
      <c r="Q6" s="30"/>
      <c r="R6" s="30"/>
    </row>
    <row r="7" spans="1:18" ht="45">
      <c r="A7" s="125" t="s">
        <v>228</v>
      </c>
      <c r="B7" s="403" t="s">
        <v>215</v>
      </c>
      <c r="C7" s="403" t="s">
        <v>216</v>
      </c>
      <c r="D7" s="377" t="s">
        <v>217</v>
      </c>
      <c r="E7" s="367" t="s">
        <v>608</v>
      </c>
      <c r="F7" s="21"/>
      <c r="G7" s="21"/>
      <c r="H7" s="78"/>
      <c r="I7" s="78"/>
      <c r="J7" s="21"/>
      <c r="K7" s="21"/>
      <c r="L7" s="30"/>
      <c r="M7" s="30"/>
      <c r="N7" s="30"/>
      <c r="O7" s="30"/>
      <c r="P7" s="30"/>
      <c r="Q7" s="30"/>
      <c r="R7" s="30"/>
    </row>
    <row r="8" spans="1:18">
      <c r="A8" s="28" t="s">
        <v>230</v>
      </c>
      <c r="B8" s="108">
        <v>4122</v>
      </c>
      <c r="C8" s="108">
        <v>4358</v>
      </c>
      <c r="D8" s="385">
        <v>4580</v>
      </c>
      <c r="E8" s="119">
        <v>0.1111111111111111</v>
      </c>
      <c r="F8" s="21"/>
      <c r="G8" s="21"/>
      <c r="H8" s="78"/>
      <c r="I8" s="78"/>
      <c r="J8" s="21"/>
      <c r="K8" s="21"/>
      <c r="L8" s="30"/>
      <c r="M8" s="30"/>
      <c r="N8" s="30"/>
      <c r="O8" s="30"/>
      <c r="P8" s="30"/>
      <c r="Q8" s="30"/>
      <c r="R8" s="30"/>
    </row>
    <row r="9" spans="1:18">
      <c r="A9" s="28" t="s">
        <v>231</v>
      </c>
      <c r="B9" s="108">
        <v>5683</v>
      </c>
      <c r="C9" s="108">
        <v>5991</v>
      </c>
      <c r="D9" s="385">
        <v>6378</v>
      </c>
      <c r="E9" s="119">
        <v>0.12229456273095196</v>
      </c>
      <c r="F9" s="21"/>
      <c r="G9" s="21"/>
      <c r="H9" s="78"/>
      <c r="I9" s="78"/>
      <c r="J9" s="21"/>
      <c r="K9" s="21"/>
      <c r="L9" s="30"/>
      <c r="M9" s="30"/>
      <c r="N9" s="30"/>
      <c r="O9" s="30"/>
      <c r="P9" s="30"/>
      <c r="Q9" s="30"/>
      <c r="R9" s="30"/>
    </row>
    <row r="10" spans="1:18">
      <c r="A10" s="28" t="s">
        <v>232</v>
      </c>
      <c r="B10" s="108">
        <v>6100</v>
      </c>
      <c r="C10" s="108">
        <v>6405</v>
      </c>
      <c r="D10" s="385">
        <v>6601</v>
      </c>
      <c r="E10" s="119">
        <v>8.2131147540983607E-2</v>
      </c>
      <c r="F10" s="21"/>
      <c r="G10" s="21"/>
      <c r="H10" s="78"/>
      <c r="I10" s="78"/>
      <c r="J10" s="21"/>
      <c r="K10" s="21"/>
      <c r="L10" s="30"/>
      <c r="M10" s="30"/>
      <c r="N10" s="30"/>
      <c r="O10" s="30"/>
      <c r="P10" s="30"/>
      <c r="Q10" s="30"/>
      <c r="R10" s="30"/>
    </row>
    <row r="11" spans="1:18">
      <c r="A11" s="28" t="s">
        <v>219</v>
      </c>
      <c r="B11" s="108">
        <v>9358</v>
      </c>
      <c r="C11" s="108">
        <v>9553</v>
      </c>
      <c r="D11" s="385">
        <v>9747</v>
      </c>
      <c r="E11" s="119">
        <v>4.1568711263090405E-2</v>
      </c>
      <c r="F11" s="21"/>
      <c r="G11" s="21"/>
      <c r="H11" s="21"/>
      <c r="I11" s="21"/>
      <c r="J11" s="21"/>
      <c r="K11" s="21"/>
      <c r="L11" s="30"/>
      <c r="M11" s="30"/>
      <c r="N11" s="30"/>
      <c r="O11" s="30"/>
      <c r="P11" s="30"/>
      <c r="Q11" s="30"/>
      <c r="R11" s="30"/>
    </row>
    <row r="12" spans="1:18">
      <c r="A12" s="28" t="s">
        <v>233</v>
      </c>
      <c r="B12" s="108">
        <v>4753</v>
      </c>
      <c r="C12" s="108">
        <v>4919</v>
      </c>
      <c r="D12" s="385">
        <v>5033</v>
      </c>
      <c r="E12" s="119">
        <v>5.8910162002945507E-2</v>
      </c>
      <c r="F12" s="21"/>
      <c r="G12" s="21"/>
      <c r="H12" s="21"/>
      <c r="I12" s="21"/>
      <c r="J12" s="21"/>
      <c r="K12" s="21"/>
      <c r="L12" s="30"/>
      <c r="M12" s="30"/>
      <c r="N12" s="30"/>
      <c r="O12" s="30"/>
      <c r="P12" s="30"/>
      <c r="Q12" s="30"/>
      <c r="R12" s="30"/>
    </row>
    <row r="13" spans="1:18">
      <c r="A13" s="28" t="s">
        <v>234</v>
      </c>
      <c r="B13" s="108">
        <v>4406</v>
      </c>
      <c r="C13" s="108">
        <v>4592</v>
      </c>
      <c r="D13" s="385">
        <v>4845</v>
      </c>
      <c r="E13" s="119">
        <v>9.9636858828869718E-2</v>
      </c>
      <c r="F13" s="21"/>
      <c r="G13" s="21"/>
      <c r="H13" s="21"/>
      <c r="I13" s="21"/>
      <c r="J13" s="21"/>
      <c r="K13" s="21"/>
      <c r="L13" s="30"/>
      <c r="M13" s="30"/>
      <c r="N13" s="30"/>
      <c r="O13" s="30"/>
      <c r="P13" s="30"/>
      <c r="Q13" s="30"/>
      <c r="R13" s="30"/>
    </row>
    <row r="14" spans="1:18">
      <c r="A14" s="28" t="s">
        <v>235</v>
      </c>
      <c r="B14" s="108">
        <v>3817</v>
      </c>
      <c r="C14" s="108">
        <v>3954</v>
      </c>
      <c r="D14" s="385">
        <v>4158</v>
      </c>
      <c r="E14" s="119">
        <v>8.9337175792507204E-2</v>
      </c>
      <c r="F14" s="21"/>
      <c r="G14" s="21"/>
      <c r="H14" s="21"/>
      <c r="I14" s="21"/>
      <c r="J14" s="21"/>
      <c r="K14" s="21"/>
      <c r="L14" s="30"/>
      <c r="M14" s="30"/>
      <c r="N14" s="30"/>
      <c r="O14" s="30"/>
      <c r="P14" s="30"/>
      <c r="Q14" s="30"/>
      <c r="R14" s="30"/>
    </row>
    <row r="15" spans="1:18">
      <c r="A15" s="28" t="s">
        <v>236</v>
      </c>
      <c r="B15" s="108">
        <v>4420</v>
      </c>
      <c r="C15" s="108">
        <v>4561</v>
      </c>
      <c r="D15" s="385">
        <v>4714</v>
      </c>
      <c r="E15" s="119">
        <v>6.6515837104072398E-2</v>
      </c>
      <c r="F15" s="21"/>
      <c r="G15" s="21"/>
      <c r="H15" s="21"/>
      <c r="I15" s="21"/>
      <c r="J15" s="21"/>
      <c r="K15" s="21"/>
      <c r="L15" s="30"/>
      <c r="M15" s="30"/>
      <c r="N15" s="30"/>
      <c r="O15" s="30"/>
      <c r="P15" s="30"/>
      <c r="Q15" s="30"/>
      <c r="R15" s="30"/>
    </row>
    <row r="16" spans="1:18">
      <c r="A16" s="28" t="s">
        <v>237</v>
      </c>
      <c r="B16" s="108">
        <v>4590</v>
      </c>
      <c r="C16" s="108">
        <v>4808</v>
      </c>
      <c r="D16" s="385">
        <v>4947</v>
      </c>
      <c r="E16" s="119">
        <v>7.7777777777777779E-2</v>
      </c>
      <c r="F16" s="21"/>
      <c r="G16" s="21"/>
      <c r="H16" s="21"/>
      <c r="I16" s="21"/>
      <c r="J16" s="21"/>
      <c r="K16" s="21"/>
      <c r="L16" s="30"/>
      <c r="M16" s="30"/>
      <c r="N16" s="30"/>
      <c r="O16" s="30"/>
      <c r="P16" s="30"/>
      <c r="Q16" s="30"/>
      <c r="R16" s="30"/>
    </row>
    <row r="17" spans="1:18">
      <c r="A17" s="28" t="s">
        <v>238</v>
      </c>
      <c r="B17" s="108">
        <v>4000</v>
      </c>
      <c r="C17" s="108">
        <v>4149</v>
      </c>
      <c r="D17" s="385">
        <v>4458</v>
      </c>
      <c r="E17" s="119">
        <v>0.1145</v>
      </c>
      <c r="F17" s="21"/>
      <c r="G17" s="21"/>
      <c r="H17" s="21"/>
      <c r="I17" s="21"/>
      <c r="J17" s="21"/>
      <c r="K17" s="21"/>
      <c r="L17" s="30"/>
      <c r="M17" s="30"/>
      <c r="N17" s="30"/>
      <c r="O17" s="30"/>
      <c r="P17" s="30"/>
      <c r="Q17" s="30"/>
      <c r="R17" s="30"/>
    </row>
    <row r="18" spans="1:18">
      <c r="A18" s="28" t="s">
        <v>239</v>
      </c>
      <c r="B18" s="108">
        <v>5157</v>
      </c>
      <c r="C18" s="108">
        <v>5465</v>
      </c>
      <c r="D18" s="385">
        <v>5717</v>
      </c>
      <c r="E18" s="119">
        <v>0.10859026565832848</v>
      </c>
      <c r="F18" s="21"/>
      <c r="G18" s="21"/>
      <c r="H18" s="21"/>
      <c r="I18" s="21"/>
      <c r="J18" s="21"/>
      <c r="K18" s="21"/>
      <c r="L18" s="30"/>
      <c r="M18" s="30"/>
      <c r="N18" s="30"/>
      <c r="O18" s="30"/>
      <c r="P18" s="30"/>
      <c r="Q18" s="30"/>
      <c r="R18" s="30"/>
    </row>
    <row r="19" spans="1:18">
      <c r="A19" s="28" t="s">
        <v>710</v>
      </c>
      <c r="B19" s="108">
        <v>78</v>
      </c>
      <c r="C19" s="108">
        <v>53</v>
      </c>
      <c r="D19" s="385">
        <v>115</v>
      </c>
      <c r="E19" s="119">
        <v>0.47435897435897434</v>
      </c>
      <c r="F19" s="21"/>
      <c r="G19" s="21"/>
      <c r="H19" s="21"/>
      <c r="I19" s="21"/>
      <c r="J19" s="21"/>
      <c r="K19" s="21"/>
      <c r="L19" s="30"/>
      <c r="M19" s="30"/>
      <c r="N19" s="30"/>
      <c r="O19" s="30"/>
      <c r="P19" s="30"/>
      <c r="Q19" s="30"/>
      <c r="R19" s="30"/>
    </row>
    <row r="20" spans="1:18">
      <c r="A20" s="66" t="s">
        <v>224</v>
      </c>
      <c r="B20" s="114">
        <v>56484</v>
      </c>
      <c r="C20" s="33">
        <v>58808</v>
      </c>
      <c r="D20" s="378">
        <v>61293</v>
      </c>
      <c r="E20" s="119">
        <v>8.5139154450817933E-2</v>
      </c>
      <c r="F20" s="21"/>
      <c r="G20" s="21"/>
      <c r="H20" s="21"/>
      <c r="I20" s="21"/>
      <c r="J20" s="21"/>
      <c r="K20" s="21"/>
      <c r="L20" s="30"/>
      <c r="M20" s="30"/>
      <c r="N20" s="30"/>
      <c r="O20" s="30"/>
      <c r="P20" s="30"/>
      <c r="Q20" s="30"/>
      <c r="R20" s="30"/>
    </row>
    <row r="21" spans="1:18">
      <c r="A21" s="21"/>
      <c r="B21" s="21"/>
      <c r="C21" s="21"/>
      <c r="D21" s="21"/>
      <c r="E21" s="21"/>
      <c r="F21" s="78"/>
      <c r="G21" s="78"/>
      <c r="H21" s="78"/>
      <c r="I21" s="21"/>
      <c r="J21" s="21"/>
      <c r="K21" s="21"/>
      <c r="L21" s="21"/>
      <c r="M21" s="21"/>
      <c r="N21" s="30"/>
      <c r="O21" s="30"/>
      <c r="P21" s="30"/>
      <c r="Q21" s="30"/>
      <c r="R21" s="30"/>
    </row>
    <row r="22" spans="1:18" ht="17.25">
      <c r="A22" s="184" t="s">
        <v>862</v>
      </c>
      <c r="B22" s="104"/>
      <c r="C22" s="104"/>
      <c r="D22" s="104"/>
      <c r="E22" s="104"/>
      <c r="F22" s="173"/>
      <c r="G22" s="173"/>
      <c r="H22" s="173"/>
      <c r="I22" s="104"/>
      <c r="J22" s="104"/>
      <c r="K22" s="104"/>
      <c r="L22" s="104"/>
      <c r="M22" s="104"/>
      <c r="N22" s="30"/>
      <c r="O22" s="30"/>
      <c r="P22" s="30"/>
      <c r="Q22" s="30"/>
      <c r="R22" s="30"/>
    </row>
    <row r="23" spans="1:18" ht="45">
      <c r="A23" s="125" t="s">
        <v>228</v>
      </c>
      <c r="B23" s="41" t="s">
        <v>700</v>
      </c>
      <c r="C23" s="41" t="s">
        <v>760</v>
      </c>
      <c r="D23" s="358" t="s">
        <v>761</v>
      </c>
      <c r="E23" s="367" t="s">
        <v>608</v>
      </c>
      <c r="F23" s="21"/>
      <c r="G23" s="78"/>
      <c r="H23" s="78"/>
      <c r="I23" s="78"/>
      <c r="J23" s="21"/>
      <c r="K23" s="21"/>
      <c r="L23" s="30"/>
      <c r="M23" s="30"/>
      <c r="N23" s="30"/>
      <c r="O23" s="30"/>
      <c r="P23" s="30"/>
      <c r="Q23" s="30"/>
      <c r="R23" s="30"/>
    </row>
    <row r="24" spans="1:18">
      <c r="A24" s="28" t="s">
        <v>230</v>
      </c>
      <c r="B24" s="117">
        <v>2.826E-2</v>
      </c>
      <c r="C24" s="117">
        <v>2.988E-2</v>
      </c>
      <c r="D24" s="122">
        <v>3.1399999999999997E-2</v>
      </c>
      <c r="E24" s="119">
        <v>0.11111111111111101</v>
      </c>
      <c r="F24" s="21"/>
      <c r="G24" s="78"/>
      <c r="H24" s="21"/>
      <c r="I24" s="78"/>
      <c r="J24" s="21"/>
      <c r="K24" s="21"/>
      <c r="L24" s="30"/>
      <c r="M24" s="30"/>
      <c r="N24" s="30"/>
      <c r="O24" s="30"/>
      <c r="P24" s="30"/>
      <c r="Q24" s="30"/>
      <c r="R24" s="30"/>
    </row>
    <row r="25" spans="1:18">
      <c r="A25" s="28" t="s">
        <v>231</v>
      </c>
      <c r="B25" s="117">
        <v>3.4689999999999999E-2</v>
      </c>
      <c r="C25" s="117">
        <v>3.6569999999999998E-2</v>
      </c>
      <c r="D25" s="122">
        <v>3.8929999999999999E-2</v>
      </c>
      <c r="E25" s="119">
        <v>0.1222254251945806</v>
      </c>
      <c r="F25" s="21"/>
      <c r="G25" s="78"/>
      <c r="H25" s="21"/>
      <c r="I25" s="78"/>
      <c r="J25" s="21"/>
      <c r="K25" s="21"/>
      <c r="L25" s="30"/>
      <c r="M25" s="30"/>
      <c r="N25" s="30"/>
      <c r="O25" s="30"/>
      <c r="P25" s="30"/>
      <c r="Q25" s="30"/>
      <c r="R25" s="30"/>
    </row>
    <row r="26" spans="1:18">
      <c r="A26" s="28" t="s">
        <v>232</v>
      </c>
      <c r="B26" s="117">
        <v>2.784E-2</v>
      </c>
      <c r="C26" s="117">
        <v>2.9229999999999999E-2</v>
      </c>
      <c r="D26" s="122">
        <v>3.0120000000000001E-2</v>
      </c>
      <c r="E26" s="119">
        <v>8.1896551724137956E-2</v>
      </c>
      <c r="F26" s="21"/>
      <c r="G26" s="78"/>
      <c r="H26" s="21"/>
      <c r="I26" s="78"/>
      <c r="J26" s="21"/>
      <c r="K26" s="21"/>
      <c r="L26" s="30"/>
      <c r="M26" s="30"/>
      <c r="N26" s="30"/>
      <c r="O26" s="30"/>
      <c r="P26" s="30"/>
      <c r="Q26" s="30"/>
      <c r="R26" s="30"/>
    </row>
    <row r="27" spans="1:18">
      <c r="A27" s="28" t="s">
        <v>219</v>
      </c>
      <c r="B27" s="117">
        <v>2.7130000000000001E-2</v>
      </c>
      <c r="C27" s="117">
        <v>2.7689999999999999E-2</v>
      </c>
      <c r="D27" s="122">
        <v>2.8250000000000001E-2</v>
      </c>
      <c r="E27" s="119">
        <v>4.1282712863988186E-2</v>
      </c>
      <c r="F27" s="21"/>
      <c r="G27" s="78"/>
      <c r="H27" s="21"/>
      <c r="I27" s="78"/>
      <c r="J27" s="21"/>
      <c r="K27" s="21"/>
      <c r="L27" s="30"/>
      <c r="M27" s="30"/>
      <c r="N27" s="30"/>
      <c r="O27" s="30"/>
      <c r="P27" s="30"/>
      <c r="Q27" s="30"/>
      <c r="R27" s="30"/>
    </row>
    <row r="28" spans="1:18">
      <c r="A28" s="28" t="s">
        <v>233</v>
      </c>
      <c r="B28" s="117">
        <v>3.3550000000000003E-2</v>
      </c>
      <c r="C28" s="117">
        <v>3.4720000000000001E-2</v>
      </c>
      <c r="D28" s="122">
        <v>3.5529999999999999E-2</v>
      </c>
      <c r="E28" s="119">
        <v>5.9016393442622814E-2</v>
      </c>
      <c r="F28" s="21"/>
      <c r="G28" s="78"/>
      <c r="H28" s="21"/>
      <c r="I28" s="78"/>
      <c r="J28" s="21"/>
      <c r="K28" s="21"/>
      <c r="L28" s="30"/>
      <c r="M28" s="30"/>
      <c r="N28" s="30"/>
      <c r="O28" s="30"/>
      <c r="P28" s="30"/>
      <c r="Q28" s="30"/>
      <c r="R28" s="30"/>
    </row>
    <row r="29" spans="1:18">
      <c r="A29" s="28" t="s">
        <v>234</v>
      </c>
      <c r="B29" s="117">
        <v>2.921E-2</v>
      </c>
      <c r="C29" s="117">
        <v>3.0439999999999998E-2</v>
      </c>
      <c r="D29" s="122">
        <v>3.2120000000000003E-2</v>
      </c>
      <c r="E29" s="119">
        <v>9.962341663813773E-2</v>
      </c>
      <c r="F29" s="21"/>
      <c r="G29" s="78"/>
      <c r="H29" s="21"/>
      <c r="I29" s="78"/>
      <c r="J29" s="21"/>
      <c r="K29" s="21"/>
      <c r="L29" s="30"/>
      <c r="M29" s="30"/>
      <c r="N29" s="30"/>
      <c r="O29" s="30"/>
      <c r="P29" s="30"/>
      <c r="Q29" s="30"/>
      <c r="R29" s="30"/>
    </row>
    <row r="30" spans="1:18">
      <c r="A30" s="28" t="s">
        <v>235</v>
      </c>
      <c r="B30" s="117">
        <v>3.2640000000000002E-2</v>
      </c>
      <c r="C30" s="117">
        <v>3.3820000000000003E-2</v>
      </c>
      <c r="D30" s="122">
        <v>3.5560000000000001E-2</v>
      </c>
      <c r="E30" s="119">
        <v>8.946078431372545E-2</v>
      </c>
      <c r="F30" s="21"/>
      <c r="G30" s="78"/>
      <c r="H30" s="21"/>
      <c r="I30" s="78"/>
      <c r="J30" s="21"/>
      <c r="K30" s="21"/>
      <c r="L30" s="30"/>
      <c r="M30" s="30"/>
      <c r="N30" s="30"/>
      <c r="O30" s="30"/>
      <c r="P30" s="30"/>
      <c r="Q30" s="30"/>
      <c r="R30" s="30"/>
    </row>
    <row r="31" spans="1:18">
      <c r="A31" s="28" t="s">
        <v>236</v>
      </c>
      <c r="B31" s="117">
        <v>2.9610000000000001E-2</v>
      </c>
      <c r="C31" s="117">
        <v>3.0550000000000001E-2</v>
      </c>
      <c r="D31" s="122">
        <v>3.1579999999999997E-2</v>
      </c>
      <c r="E31" s="119">
        <v>6.65315771698749E-2</v>
      </c>
      <c r="F31" s="21"/>
      <c r="G31" s="78"/>
      <c r="H31" s="21"/>
      <c r="I31" s="78"/>
      <c r="J31" s="21"/>
      <c r="K31" s="21"/>
      <c r="L31" s="30"/>
      <c r="M31" s="30"/>
      <c r="N31" s="30"/>
      <c r="O31" s="30"/>
      <c r="P31" s="30"/>
      <c r="Q31" s="30"/>
      <c r="R31" s="30"/>
    </row>
    <row r="32" spans="1:18">
      <c r="A32" s="28" t="s">
        <v>237</v>
      </c>
      <c r="B32" s="117">
        <v>3.2989999999999998E-2</v>
      </c>
      <c r="C32" s="117">
        <v>3.456E-2</v>
      </c>
      <c r="D32" s="122">
        <v>3.5560000000000001E-2</v>
      </c>
      <c r="E32" s="119">
        <v>7.7902394665050098E-2</v>
      </c>
      <c r="F32" s="21"/>
      <c r="G32" s="78"/>
      <c r="H32" s="21"/>
      <c r="I32" s="78"/>
      <c r="J32" s="21"/>
      <c r="K32" s="21"/>
      <c r="L32" s="30"/>
      <c r="M32" s="30"/>
      <c r="N32" s="30"/>
      <c r="O32" s="30"/>
      <c r="P32" s="30"/>
      <c r="Q32" s="30"/>
      <c r="R32" s="30"/>
    </row>
    <row r="33" spans="1:18">
      <c r="A33" s="28" t="s">
        <v>238</v>
      </c>
      <c r="B33" s="117">
        <v>2.656E-2</v>
      </c>
      <c r="C33" s="117">
        <v>2.7550000000000002E-2</v>
      </c>
      <c r="D33" s="122">
        <v>2.9600000000000001E-2</v>
      </c>
      <c r="E33" s="119">
        <v>0.11445783132530124</v>
      </c>
      <c r="F33" s="21"/>
      <c r="G33" s="78"/>
      <c r="H33" s="21"/>
      <c r="I33" s="78"/>
      <c r="J33" s="21"/>
      <c r="K33" s="21"/>
      <c r="L33" s="30"/>
      <c r="M33" s="30"/>
      <c r="N33" s="30"/>
      <c r="O33" s="30"/>
      <c r="P33" s="30"/>
      <c r="Q33" s="30"/>
      <c r="R33" s="30"/>
    </row>
    <row r="34" spans="1:18">
      <c r="A34" s="28" t="s">
        <v>239</v>
      </c>
      <c r="B34" s="117">
        <v>2.828E-2</v>
      </c>
      <c r="C34" s="117">
        <v>2.997E-2</v>
      </c>
      <c r="D34" s="122">
        <v>3.1350000000000003E-2</v>
      </c>
      <c r="E34" s="119">
        <v>0.10855728429985867</v>
      </c>
      <c r="F34" s="21"/>
      <c r="G34" s="78"/>
      <c r="H34" s="21"/>
      <c r="I34" s="78"/>
      <c r="J34" s="21"/>
      <c r="K34" s="21"/>
      <c r="L34" s="30"/>
      <c r="M34" s="30"/>
      <c r="N34" s="30"/>
      <c r="O34" s="30"/>
      <c r="P34" s="30"/>
      <c r="Q34" s="30"/>
      <c r="R34" s="30"/>
    </row>
    <row r="35" spans="1:18">
      <c r="A35" s="66" t="s">
        <v>224</v>
      </c>
      <c r="B35" s="118">
        <v>2.9657181381145502E-2</v>
      </c>
      <c r="C35" s="119">
        <v>3.1E-2</v>
      </c>
      <c r="D35" s="69">
        <v>3.2182168727330769E-2</v>
      </c>
      <c r="E35" s="119">
        <v>8.5139154450817878E-2</v>
      </c>
      <c r="F35" s="21"/>
      <c r="G35" s="78"/>
      <c r="H35" s="78"/>
      <c r="I35" s="78"/>
      <c r="J35" s="21"/>
      <c r="K35" s="21"/>
      <c r="L35" s="30"/>
      <c r="M35" s="30"/>
      <c r="N35" s="30"/>
      <c r="O35" s="30"/>
      <c r="P35" s="30"/>
      <c r="Q35" s="30"/>
      <c r="R35" s="30"/>
    </row>
    <row r="36" spans="1:18">
      <c r="A36" s="30"/>
      <c r="B36" s="30"/>
      <c r="C36" s="30"/>
      <c r="D36" s="30"/>
      <c r="E36" s="30"/>
      <c r="F36" s="30"/>
      <c r="G36" s="30"/>
      <c r="H36" s="30"/>
      <c r="I36" s="30"/>
      <c r="J36" s="30"/>
      <c r="K36" s="30"/>
      <c r="L36" s="30"/>
      <c r="M36" s="30"/>
      <c r="N36" s="30"/>
      <c r="O36" s="30"/>
      <c r="P36" s="30"/>
      <c r="Q36" s="30"/>
      <c r="R36" s="30"/>
    </row>
    <row r="37" spans="1:18">
      <c r="A37" s="13" t="s">
        <v>226</v>
      </c>
      <c r="B37" s="30"/>
      <c r="C37" s="30"/>
      <c r="D37" s="30"/>
      <c r="E37" s="30"/>
      <c r="F37" s="30"/>
      <c r="G37" s="30"/>
      <c r="H37" s="30"/>
      <c r="I37" s="30"/>
      <c r="J37" s="30"/>
      <c r="K37" s="30"/>
      <c r="L37" s="30"/>
      <c r="M37" s="30"/>
      <c r="N37" s="30"/>
      <c r="O37" s="30"/>
      <c r="P37" s="30"/>
      <c r="Q37" s="30"/>
      <c r="R37" s="30"/>
    </row>
    <row r="38" spans="1:18">
      <c r="A38" s="18" t="s">
        <v>203</v>
      </c>
      <c r="B38" s="30"/>
      <c r="C38" s="30"/>
      <c r="D38" s="30"/>
      <c r="E38" s="30"/>
      <c r="F38" s="30"/>
      <c r="G38" s="30"/>
      <c r="H38" s="30"/>
      <c r="I38" s="30"/>
      <c r="J38" s="30"/>
      <c r="K38" s="30"/>
      <c r="L38" s="30"/>
      <c r="M38" s="30"/>
      <c r="N38" s="30"/>
      <c r="O38" s="30"/>
      <c r="P38" s="30"/>
      <c r="Q38" s="30"/>
      <c r="R38" s="30"/>
    </row>
  </sheetData>
  <hyperlinks>
    <hyperlink ref="A37" location="'Table List'!A1" display="Back to Table List" xr:uid="{CE13C94C-012E-4786-BFBB-5EA3F4C9536A}"/>
    <hyperlink ref="A38" location="notes!A1" display="Notes" xr:uid="{B6C9B1CB-34D8-4AED-BA0F-906D761565C7}"/>
  </hyperlinks>
  <pageMargins left="0.7" right="0.7" top="0.75" bottom="0.75" header="0.3" footer="0.3"/>
  <tableParts count="2">
    <tablePart r:id="rId1"/>
    <tablePart r:id="rId2"/>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9483B-0EAB-4AF1-A064-00B62ADE15FA}">
  <dimension ref="A1:S31"/>
  <sheetViews>
    <sheetView workbookViewId="0"/>
  </sheetViews>
  <sheetFormatPr defaultColWidth="0" defaultRowHeight="15" zeroHeight="1"/>
  <cols>
    <col min="1" max="1" width="20.42578125" customWidth="1"/>
    <col min="2" max="16" width="10.28515625" customWidth="1"/>
    <col min="17" max="19" width="9.140625" customWidth="1"/>
    <col min="20" max="16384" width="9.140625" hidden="1"/>
  </cols>
  <sheetData>
    <row r="1" spans="1:19" ht="19.5">
      <c r="A1" s="141" t="s">
        <v>863</v>
      </c>
      <c r="B1" s="21"/>
      <c r="C1" s="21"/>
      <c r="D1" s="21"/>
      <c r="E1" s="21"/>
      <c r="F1" s="21"/>
      <c r="G1" s="21"/>
      <c r="H1" s="21"/>
      <c r="I1" s="21"/>
      <c r="J1" s="21"/>
      <c r="K1" s="21"/>
      <c r="L1" s="21"/>
      <c r="M1" s="21"/>
      <c r="N1" s="21"/>
      <c r="O1" s="21"/>
      <c r="P1" s="21"/>
      <c r="Q1" s="21"/>
      <c r="R1" s="30"/>
      <c r="S1" s="30"/>
    </row>
    <row r="2" spans="1:19">
      <c r="A2" s="21" t="s">
        <v>575</v>
      </c>
      <c r="B2" s="21"/>
      <c r="C2" s="21"/>
      <c r="D2" s="21"/>
      <c r="E2" s="21"/>
      <c r="F2" s="21"/>
      <c r="G2" s="21"/>
      <c r="H2" s="21"/>
      <c r="I2" s="21"/>
      <c r="J2" s="21"/>
      <c r="K2" s="21"/>
      <c r="L2" s="21"/>
      <c r="M2" s="21"/>
      <c r="N2" s="21"/>
      <c r="O2" s="21"/>
      <c r="P2" s="21"/>
      <c r="Q2" s="21"/>
      <c r="R2" s="30"/>
      <c r="S2" s="30"/>
    </row>
    <row r="3" spans="1:19">
      <c r="A3" s="21" t="s">
        <v>580</v>
      </c>
      <c r="B3" s="21"/>
      <c r="C3" s="21"/>
      <c r="D3" s="21"/>
      <c r="E3" s="21"/>
      <c r="F3" s="21"/>
      <c r="G3" s="21"/>
      <c r="H3" s="21"/>
      <c r="I3" s="21"/>
      <c r="J3" s="21"/>
      <c r="K3" s="21"/>
      <c r="L3" s="21"/>
      <c r="M3" s="21"/>
      <c r="N3" s="21"/>
      <c r="O3" s="21"/>
      <c r="P3" s="21"/>
      <c r="Q3" s="21"/>
      <c r="R3" s="30"/>
      <c r="S3" s="30"/>
    </row>
    <row r="4" spans="1:19">
      <c r="A4" s="21" t="s">
        <v>577</v>
      </c>
      <c r="B4" s="21"/>
      <c r="C4" s="21"/>
      <c r="D4" s="21"/>
      <c r="E4" s="21"/>
      <c r="F4" s="21"/>
      <c r="G4" s="21"/>
      <c r="H4" s="21"/>
      <c r="I4" s="21"/>
      <c r="J4" s="21"/>
      <c r="K4" s="21"/>
      <c r="L4" s="21"/>
      <c r="M4" s="21"/>
      <c r="N4" s="21"/>
      <c r="O4" s="21"/>
      <c r="P4" s="21"/>
      <c r="Q4" s="21"/>
      <c r="R4" s="30"/>
      <c r="S4" s="30"/>
    </row>
    <row r="5" spans="1:19">
      <c r="A5" s="21"/>
      <c r="B5" s="21"/>
      <c r="C5" s="21"/>
      <c r="D5" s="21"/>
      <c r="E5" s="21"/>
      <c r="F5" s="21"/>
      <c r="G5" s="21"/>
      <c r="H5" s="21"/>
      <c r="I5" s="21"/>
      <c r="J5" s="21"/>
      <c r="K5" s="21"/>
      <c r="L5" s="21"/>
      <c r="M5" s="21"/>
      <c r="N5" s="21"/>
      <c r="O5" s="21"/>
      <c r="P5" s="21"/>
      <c r="Q5" s="21"/>
      <c r="R5" s="30"/>
      <c r="S5" s="30"/>
    </row>
    <row r="6" spans="1:19" ht="17.25">
      <c r="A6" s="123" t="s">
        <v>864</v>
      </c>
      <c r="B6" s="80"/>
      <c r="C6" s="80"/>
      <c r="D6" s="80"/>
      <c r="E6" s="376"/>
      <c r="F6" s="376"/>
      <c r="G6" s="80"/>
      <c r="H6" s="80"/>
      <c r="I6" s="80"/>
      <c r="J6" s="80"/>
      <c r="K6" s="80"/>
      <c r="L6" s="104"/>
      <c r="M6" s="104"/>
      <c r="N6" s="104"/>
      <c r="O6" s="104"/>
      <c r="P6" s="104"/>
      <c r="Q6" s="104"/>
      <c r="R6" s="30"/>
      <c r="S6" s="30"/>
    </row>
    <row r="7" spans="1:19" ht="60">
      <c r="A7" s="379" t="s">
        <v>582</v>
      </c>
      <c r="B7" s="380" t="s">
        <v>589</v>
      </c>
      <c r="C7" s="380" t="s">
        <v>590</v>
      </c>
      <c r="D7" s="381" t="s">
        <v>591</v>
      </c>
      <c r="E7" s="380" t="s">
        <v>592</v>
      </c>
      <c r="F7" s="380" t="s">
        <v>593</v>
      </c>
      <c r="G7" s="381" t="s">
        <v>594</v>
      </c>
      <c r="H7" s="380" t="s">
        <v>595</v>
      </c>
      <c r="I7" s="380" t="s">
        <v>596</v>
      </c>
      <c r="J7" s="380" t="s">
        <v>597</v>
      </c>
      <c r="K7" s="382" t="s">
        <v>609</v>
      </c>
      <c r="L7" s="383" t="s">
        <v>610</v>
      </c>
      <c r="M7" s="383" t="s">
        <v>611</v>
      </c>
      <c r="N7" s="104"/>
      <c r="O7" s="30"/>
      <c r="P7" s="30"/>
      <c r="Q7" s="30"/>
      <c r="R7" s="30"/>
      <c r="S7" s="30"/>
    </row>
    <row r="8" spans="1:19">
      <c r="A8" s="28" t="s">
        <v>601</v>
      </c>
      <c r="B8" s="384">
        <v>73</v>
      </c>
      <c r="C8" s="384">
        <v>53</v>
      </c>
      <c r="D8" s="385">
        <v>126</v>
      </c>
      <c r="E8" s="384">
        <v>73</v>
      </c>
      <c r="F8" s="384">
        <v>51</v>
      </c>
      <c r="G8" s="385">
        <v>124</v>
      </c>
      <c r="H8" s="384">
        <v>76</v>
      </c>
      <c r="I8" s="384">
        <v>59</v>
      </c>
      <c r="J8" s="384">
        <v>135</v>
      </c>
      <c r="K8" s="388">
        <v>4.1095890410958902E-2</v>
      </c>
      <c r="L8" s="389">
        <v>0.11320754716981132</v>
      </c>
      <c r="M8" s="389">
        <v>7.1428571428571425E-2</v>
      </c>
      <c r="N8" s="21"/>
      <c r="O8" s="30"/>
      <c r="P8" s="30"/>
      <c r="Q8" s="30"/>
      <c r="R8" s="30"/>
      <c r="S8" s="30"/>
    </row>
    <row r="9" spans="1:19">
      <c r="A9" s="28" t="s">
        <v>602</v>
      </c>
      <c r="B9" s="384">
        <v>81</v>
      </c>
      <c r="C9" s="384">
        <v>74</v>
      </c>
      <c r="D9" s="385">
        <v>155</v>
      </c>
      <c r="E9" s="384">
        <v>83</v>
      </c>
      <c r="F9" s="384">
        <v>65</v>
      </c>
      <c r="G9" s="385">
        <v>148</v>
      </c>
      <c r="H9" s="384">
        <v>91</v>
      </c>
      <c r="I9" s="384">
        <v>62</v>
      </c>
      <c r="J9" s="384">
        <v>153</v>
      </c>
      <c r="K9" s="388">
        <v>0.12345679012345678</v>
      </c>
      <c r="L9" s="389">
        <v>-0.16216216216216217</v>
      </c>
      <c r="M9" s="389">
        <v>-1.2903225806451613E-2</v>
      </c>
      <c r="N9" s="21"/>
      <c r="O9" s="30"/>
      <c r="P9" s="30"/>
      <c r="Q9" s="30"/>
      <c r="R9" s="30"/>
      <c r="S9" s="30"/>
    </row>
    <row r="10" spans="1:19">
      <c r="A10" s="28" t="s">
        <v>603</v>
      </c>
      <c r="B10" s="384">
        <v>273</v>
      </c>
      <c r="C10" s="384">
        <v>267</v>
      </c>
      <c r="D10" s="385">
        <v>540</v>
      </c>
      <c r="E10" s="384">
        <v>275</v>
      </c>
      <c r="F10" s="384">
        <v>254</v>
      </c>
      <c r="G10" s="385">
        <v>529</v>
      </c>
      <c r="H10" s="384">
        <v>270</v>
      </c>
      <c r="I10" s="384">
        <v>262</v>
      </c>
      <c r="J10" s="384">
        <v>532</v>
      </c>
      <c r="K10" s="388">
        <v>-1.098901098901099E-2</v>
      </c>
      <c r="L10" s="389">
        <v>-1.8726591760299626E-2</v>
      </c>
      <c r="M10" s="389">
        <v>-1.4814814814814815E-2</v>
      </c>
      <c r="N10" s="21"/>
      <c r="O10" s="30"/>
      <c r="P10" s="30"/>
      <c r="Q10" s="30"/>
      <c r="R10" s="30"/>
      <c r="S10" s="30"/>
    </row>
    <row r="11" spans="1:19">
      <c r="A11" s="28" t="s">
        <v>604</v>
      </c>
      <c r="B11" s="384">
        <v>691</v>
      </c>
      <c r="C11" s="384">
        <v>578</v>
      </c>
      <c r="D11" s="385">
        <v>1269</v>
      </c>
      <c r="E11" s="384">
        <v>736</v>
      </c>
      <c r="F11" s="384">
        <v>595</v>
      </c>
      <c r="G11" s="385">
        <v>1331</v>
      </c>
      <c r="H11" s="384">
        <v>760</v>
      </c>
      <c r="I11" s="384">
        <v>629</v>
      </c>
      <c r="J11" s="384">
        <v>1389</v>
      </c>
      <c r="K11" s="388">
        <v>9.9855282199710571E-2</v>
      </c>
      <c r="L11" s="389">
        <v>8.8235294117647065E-2</v>
      </c>
      <c r="M11" s="389">
        <v>9.4562647754137114E-2</v>
      </c>
      <c r="N11" s="21"/>
      <c r="O11" s="30"/>
      <c r="P11" s="30"/>
      <c r="Q11" s="30"/>
      <c r="R11" s="30"/>
      <c r="S11" s="30"/>
    </row>
    <row r="12" spans="1:19">
      <c r="A12" s="28" t="s">
        <v>571</v>
      </c>
      <c r="B12" s="384">
        <v>6760</v>
      </c>
      <c r="C12" s="384">
        <v>3615</v>
      </c>
      <c r="D12" s="385">
        <v>10375</v>
      </c>
      <c r="E12" s="384">
        <v>6967</v>
      </c>
      <c r="F12" s="384">
        <v>3718</v>
      </c>
      <c r="G12" s="385">
        <v>10685</v>
      </c>
      <c r="H12" s="384">
        <v>7186</v>
      </c>
      <c r="I12" s="384">
        <v>3884</v>
      </c>
      <c r="J12" s="384">
        <v>11070</v>
      </c>
      <c r="K12" s="388">
        <v>6.3017751479289938E-2</v>
      </c>
      <c r="L12" s="389">
        <v>7.4412171507607192E-2</v>
      </c>
      <c r="M12" s="389">
        <v>6.6987951807228913E-2</v>
      </c>
      <c r="N12" s="21"/>
      <c r="O12" s="30"/>
      <c r="P12" s="30"/>
      <c r="Q12" s="30"/>
      <c r="R12" s="30"/>
      <c r="S12" s="30"/>
    </row>
    <row r="13" spans="1:19">
      <c r="A13" s="28" t="s">
        <v>572</v>
      </c>
      <c r="B13" s="384">
        <v>8724</v>
      </c>
      <c r="C13" s="384">
        <v>5151</v>
      </c>
      <c r="D13" s="385">
        <v>13875</v>
      </c>
      <c r="E13" s="384">
        <v>9090</v>
      </c>
      <c r="F13" s="384">
        <v>5246</v>
      </c>
      <c r="G13" s="385">
        <v>14336</v>
      </c>
      <c r="H13" s="384">
        <v>9508</v>
      </c>
      <c r="I13" s="384">
        <v>5441</v>
      </c>
      <c r="J13" s="384">
        <v>14949</v>
      </c>
      <c r="K13" s="388">
        <v>8.9867033470884913E-2</v>
      </c>
      <c r="L13" s="389">
        <v>5.6299747621821009E-2</v>
      </c>
      <c r="M13" s="389">
        <v>7.74054054054054E-2</v>
      </c>
      <c r="N13" s="21"/>
      <c r="O13" s="30"/>
      <c r="P13" s="30"/>
      <c r="Q13" s="30"/>
      <c r="R13" s="30"/>
      <c r="S13" s="30"/>
    </row>
    <row r="14" spans="1:19">
      <c r="A14" s="28" t="s">
        <v>573</v>
      </c>
      <c r="B14" s="384">
        <v>10306</v>
      </c>
      <c r="C14" s="384">
        <v>8828</v>
      </c>
      <c r="D14" s="385">
        <v>19134</v>
      </c>
      <c r="E14" s="384">
        <v>10878</v>
      </c>
      <c r="F14" s="384">
        <v>9156</v>
      </c>
      <c r="G14" s="385">
        <v>20034</v>
      </c>
      <c r="H14" s="384">
        <v>11443</v>
      </c>
      <c r="I14" s="384">
        <v>9510</v>
      </c>
      <c r="J14" s="384">
        <v>20953</v>
      </c>
      <c r="K14" s="388">
        <v>0.11032408305841257</v>
      </c>
      <c r="L14" s="389">
        <v>7.7254191209787035E-2</v>
      </c>
      <c r="M14" s="389">
        <v>9.5066373993937497E-2</v>
      </c>
      <c r="N14" s="21"/>
      <c r="O14" s="30"/>
      <c r="P14" s="30"/>
      <c r="Q14" s="30"/>
      <c r="R14" s="30"/>
      <c r="S14" s="30"/>
    </row>
    <row r="15" spans="1:19">
      <c r="A15" s="28" t="s">
        <v>494</v>
      </c>
      <c r="B15" s="384">
        <v>4573</v>
      </c>
      <c r="C15" s="384">
        <v>6437</v>
      </c>
      <c r="D15" s="385">
        <v>11010</v>
      </c>
      <c r="E15" s="384">
        <v>4870</v>
      </c>
      <c r="F15" s="384">
        <v>6751</v>
      </c>
      <c r="G15" s="385">
        <v>11621</v>
      </c>
      <c r="H15" s="384">
        <v>5162</v>
      </c>
      <c r="I15" s="384">
        <v>6950</v>
      </c>
      <c r="J15" s="384">
        <v>12112</v>
      </c>
      <c r="K15" s="388">
        <v>0.12879947518040674</v>
      </c>
      <c r="L15" s="389">
        <v>7.9695510330899486E-2</v>
      </c>
      <c r="M15" s="389">
        <v>0.10009082652134424</v>
      </c>
      <c r="N15" s="21"/>
      <c r="O15" s="30"/>
      <c r="P15" s="30"/>
      <c r="Q15" s="30"/>
      <c r="R15" s="30"/>
      <c r="S15" s="30"/>
    </row>
    <row r="16" spans="1:19">
      <c r="A16" s="66" t="s">
        <v>224</v>
      </c>
      <c r="B16" s="114">
        <v>31481</v>
      </c>
      <c r="C16" s="33">
        <v>25003</v>
      </c>
      <c r="D16" s="33">
        <v>56484</v>
      </c>
      <c r="E16" s="114">
        <v>32972</v>
      </c>
      <c r="F16" s="33">
        <v>25836</v>
      </c>
      <c r="G16" s="378">
        <v>58808</v>
      </c>
      <c r="H16" s="33">
        <v>34496</v>
      </c>
      <c r="I16" s="33">
        <v>26797</v>
      </c>
      <c r="J16" s="33">
        <v>61293</v>
      </c>
      <c r="K16" s="388">
        <v>9.5772052984339759E-2</v>
      </c>
      <c r="L16" s="389">
        <v>7.175138983322002E-2</v>
      </c>
      <c r="M16" s="389">
        <v>8.5139154450817933E-2</v>
      </c>
      <c r="N16" s="21"/>
      <c r="O16" s="30"/>
      <c r="P16" s="30"/>
      <c r="Q16" s="30"/>
      <c r="R16" s="30"/>
      <c r="S16" s="30"/>
    </row>
    <row r="17" spans="1:19">
      <c r="A17" s="62"/>
      <c r="B17" s="62"/>
      <c r="C17" s="29"/>
      <c r="D17" s="29"/>
      <c r="E17" s="117"/>
      <c r="F17" s="78"/>
      <c r="G17" s="78"/>
      <c r="H17" s="78"/>
      <c r="I17" s="21"/>
      <c r="J17" s="21"/>
      <c r="K17" s="21"/>
      <c r="L17" s="21"/>
      <c r="M17" s="21"/>
      <c r="N17" s="21"/>
      <c r="O17" s="21"/>
      <c r="P17" s="21"/>
      <c r="Q17" s="21"/>
      <c r="R17" s="30"/>
      <c r="S17" s="30"/>
    </row>
    <row r="18" spans="1:19" ht="17.25">
      <c r="A18" s="184" t="s">
        <v>865</v>
      </c>
      <c r="B18" s="104"/>
      <c r="C18" s="104"/>
      <c r="D18" s="104"/>
      <c r="E18" s="173"/>
      <c r="F18" s="173"/>
      <c r="G18" s="104"/>
      <c r="H18" s="104"/>
      <c r="I18" s="104"/>
      <c r="J18" s="104"/>
      <c r="K18" s="104"/>
      <c r="L18" s="104"/>
      <c r="M18" s="104"/>
      <c r="N18" s="104"/>
      <c r="O18" s="104"/>
      <c r="P18" s="104"/>
      <c r="Q18" s="104"/>
      <c r="R18" s="30"/>
      <c r="S18" s="30"/>
    </row>
    <row r="19" spans="1:19" ht="60">
      <c r="A19" s="379" t="s">
        <v>582</v>
      </c>
      <c r="B19" s="380" t="s">
        <v>762</v>
      </c>
      <c r="C19" s="380" t="s">
        <v>763</v>
      </c>
      <c r="D19" s="381" t="s">
        <v>764</v>
      </c>
      <c r="E19" s="380" t="s">
        <v>765</v>
      </c>
      <c r="F19" s="380" t="s">
        <v>766</v>
      </c>
      <c r="G19" s="381" t="s">
        <v>767</v>
      </c>
      <c r="H19" s="380" t="s">
        <v>768</v>
      </c>
      <c r="I19" s="380" t="s">
        <v>769</v>
      </c>
      <c r="J19" s="381" t="s">
        <v>770</v>
      </c>
      <c r="K19" s="382" t="s">
        <v>609</v>
      </c>
      <c r="L19" s="383" t="s">
        <v>610</v>
      </c>
      <c r="M19" s="383" t="s">
        <v>611</v>
      </c>
      <c r="N19" s="21"/>
      <c r="O19" s="30"/>
      <c r="P19" s="30"/>
      <c r="Q19" s="30"/>
      <c r="R19" s="30"/>
      <c r="S19" s="30"/>
    </row>
    <row r="20" spans="1:19">
      <c r="A20" s="28" t="s">
        <v>601</v>
      </c>
      <c r="B20" s="117">
        <v>3.2753638794666092E-4</v>
      </c>
      <c r="C20" s="117">
        <v>2.4986446031633781E-4</v>
      </c>
      <c r="D20" s="122">
        <v>2.8966116540342216E-4</v>
      </c>
      <c r="E20" s="117">
        <v>3.2753638794666092E-4</v>
      </c>
      <c r="F20" s="117">
        <v>2.4043561275723075E-4</v>
      </c>
      <c r="G20" s="122">
        <v>2.8506336912717734E-4</v>
      </c>
      <c r="H20" s="117">
        <v>3.4099678745131822E-4</v>
      </c>
      <c r="I20" s="117">
        <v>2.7815100299365911E-4</v>
      </c>
      <c r="J20" s="117">
        <v>3.1035124864652372E-4</v>
      </c>
      <c r="K20" s="388">
        <v>4.1095890410958902E-2</v>
      </c>
      <c r="L20" s="389">
        <v>0.11320754716981148</v>
      </c>
      <c r="M20" s="389">
        <v>7.1428571428571355E-2</v>
      </c>
      <c r="N20" s="21"/>
      <c r="O20" s="30"/>
      <c r="P20" s="30"/>
      <c r="Q20" s="30"/>
      <c r="R20" s="30"/>
      <c r="S20" s="30"/>
    </row>
    <row r="21" spans="1:19">
      <c r="A21" s="28" t="s">
        <v>602</v>
      </c>
      <c r="B21" s="117">
        <v>1.0213474220434513E-3</v>
      </c>
      <c r="C21" s="117">
        <v>9.9350196015251602E-4</v>
      </c>
      <c r="D21" s="122">
        <v>1.0078613182826044E-3</v>
      </c>
      <c r="E21" s="117">
        <v>1.0465658769087218E-3</v>
      </c>
      <c r="F21" s="117">
        <v>8.7267064067450724E-4</v>
      </c>
      <c r="G21" s="122">
        <v>9.6234500068274474E-4</v>
      </c>
      <c r="H21" s="117">
        <v>1.1474396963698035E-3</v>
      </c>
      <c r="I21" s="117">
        <v>8.3239353418183772E-4</v>
      </c>
      <c r="J21" s="117">
        <v>9.9485665611121583E-4</v>
      </c>
      <c r="K21" s="388">
        <v>0.12345679012345695</v>
      </c>
      <c r="L21" s="389">
        <v>-0.1621621621621622</v>
      </c>
      <c r="M21" s="389">
        <v>-1.2903225806451691E-2</v>
      </c>
      <c r="N21" s="21"/>
      <c r="O21" s="30"/>
      <c r="P21" s="30"/>
      <c r="Q21" s="30"/>
      <c r="R21" s="30"/>
      <c r="S21" s="30"/>
    </row>
    <row r="22" spans="1:19">
      <c r="A22" s="28" t="s">
        <v>603</v>
      </c>
      <c r="B22" s="117">
        <v>2.301893792475421E-3</v>
      </c>
      <c r="C22" s="117">
        <v>2.1747275481779531E-3</v>
      </c>
      <c r="D22" s="122">
        <v>2.2372106126642695E-3</v>
      </c>
      <c r="E22" s="117">
        <v>2.3187574832627868E-3</v>
      </c>
      <c r="F22" s="117">
        <v>2.0688419372179778E-3</v>
      </c>
      <c r="G22" s="122">
        <v>2.1916378038877747E-3</v>
      </c>
      <c r="H22" s="117">
        <v>2.2765982562943728E-3</v>
      </c>
      <c r="I22" s="117">
        <v>2.134002313193347E-3</v>
      </c>
      <c r="J22" s="117">
        <v>2.2040667517359098E-3</v>
      </c>
      <c r="K22" s="388">
        <v>-1.0989010989010813E-2</v>
      </c>
      <c r="L22" s="389">
        <v>-1.8726591760299748E-2</v>
      </c>
      <c r="M22" s="389">
        <v>-1.4814814814814862E-2</v>
      </c>
      <c r="N22" s="21"/>
      <c r="O22" s="30"/>
      <c r="P22" s="30"/>
      <c r="Q22" s="30"/>
      <c r="R22" s="30"/>
      <c r="S22" s="30"/>
    </row>
    <row r="23" spans="1:19">
      <c r="A23" s="28" t="s">
        <v>604</v>
      </c>
      <c r="B23" s="117">
        <v>5.6998152303022308E-3</v>
      </c>
      <c r="C23" s="117">
        <v>4.4827746668941659E-3</v>
      </c>
      <c r="D23" s="122">
        <v>5.0725506655474274E-3</v>
      </c>
      <c r="E23" s="117">
        <v>6.0710043552857328E-3</v>
      </c>
      <c r="F23" s="117">
        <v>4.6146209806263473E-3</v>
      </c>
      <c r="G23" s="122">
        <v>5.3203821401447016E-3</v>
      </c>
      <c r="H23" s="117">
        <v>6.2689718886102678E-3</v>
      </c>
      <c r="I23" s="117">
        <v>4.8783136080907102E-3</v>
      </c>
      <c r="J23" s="117">
        <v>5.552224487348603E-3</v>
      </c>
      <c r="K23" s="388">
        <v>9.985528219971046E-2</v>
      </c>
      <c r="L23" s="389">
        <v>8.8235294117647106E-2</v>
      </c>
      <c r="M23" s="389">
        <v>9.4562647754137211E-2</v>
      </c>
      <c r="N23" s="21"/>
      <c r="O23" s="30"/>
      <c r="P23" s="30"/>
      <c r="Q23" s="30"/>
      <c r="R23" s="30"/>
      <c r="S23" s="30"/>
    </row>
    <row r="24" spans="1:19">
      <c r="A24" s="28" t="s">
        <v>571</v>
      </c>
      <c r="B24" s="117">
        <v>2.7804855978249693E-2</v>
      </c>
      <c r="C24" s="117">
        <v>1.4351445664990015E-2</v>
      </c>
      <c r="D24" s="122">
        <v>2.0959003179708047E-2</v>
      </c>
      <c r="E24" s="117">
        <v>2.8656276863974203E-2</v>
      </c>
      <c r="F24" s="117">
        <v>1.4760352692235927E-2</v>
      </c>
      <c r="G24" s="122">
        <v>2.1585248093993301E-2</v>
      </c>
      <c r="H24" s="117">
        <v>2.955705548220448E-2</v>
      </c>
      <c r="I24" s="117">
        <v>1.5419367901195358E-2</v>
      </c>
      <c r="J24" s="117">
        <v>2.2363003874637889E-2</v>
      </c>
      <c r="K24" s="388">
        <v>6.3017751479289896E-2</v>
      </c>
      <c r="L24" s="389">
        <v>7.4412171507607164E-2</v>
      </c>
      <c r="M24" s="389">
        <v>6.6987951807228996E-2</v>
      </c>
      <c r="N24" s="21"/>
      <c r="O24" s="30"/>
      <c r="P24" s="30"/>
      <c r="Q24" s="30"/>
      <c r="R24" s="30"/>
      <c r="S24" s="30"/>
    </row>
    <row r="25" spans="1:19">
      <c r="A25" s="28" t="s">
        <v>572</v>
      </c>
      <c r="B25" s="117">
        <v>0.10021481166645607</v>
      </c>
      <c r="C25" s="117">
        <v>5.6836112061260748E-2</v>
      </c>
      <c r="D25" s="122">
        <v>7.8088945419344677E-2</v>
      </c>
      <c r="E25" s="117">
        <v>0.10441914695645181</v>
      </c>
      <c r="F25" s="117">
        <v>5.788434165664412E-2</v>
      </c>
      <c r="G25" s="122">
        <v>8.0683468218502724E-2</v>
      </c>
      <c r="H25" s="117">
        <v>0.1092208195007639</v>
      </c>
      <c r="I25" s="117">
        <v>6.0035970826115261E-2</v>
      </c>
      <c r="J25" s="117">
        <v>8.4133451897209624E-2</v>
      </c>
      <c r="K25" s="388">
        <v>8.986703347088483E-2</v>
      </c>
      <c r="L25" s="389">
        <v>5.6299747621820932E-2</v>
      </c>
      <c r="M25" s="389">
        <v>7.7405405405405373E-2</v>
      </c>
      <c r="N25" s="21"/>
      <c r="O25" s="30"/>
      <c r="P25" s="30"/>
      <c r="Q25" s="30"/>
      <c r="R25" s="30"/>
      <c r="S25" s="30"/>
    </row>
    <row r="26" spans="1:19">
      <c r="A26" s="28" t="s">
        <v>573</v>
      </c>
      <c r="B26" s="117">
        <v>0.204748187146121</v>
      </c>
      <c r="C26" s="117">
        <v>0.14475216029645663</v>
      </c>
      <c r="D26" s="122">
        <v>0.17187977219237888</v>
      </c>
      <c r="E26" s="117">
        <v>0.21611204926989172</v>
      </c>
      <c r="F26" s="117">
        <v>0.15013035564956467</v>
      </c>
      <c r="G26" s="122">
        <v>0.17996442751657354</v>
      </c>
      <c r="H26" s="117">
        <v>0.22733684315088903</v>
      </c>
      <c r="I26" s="117">
        <v>0.15593487136602882</v>
      </c>
      <c r="J26" s="117">
        <v>0.18821975889761233</v>
      </c>
      <c r="K26" s="388">
        <v>0.11032408305841246</v>
      </c>
      <c r="L26" s="389">
        <v>7.7254191209786965E-2</v>
      </c>
      <c r="M26" s="389">
        <v>9.5066373993937428E-2</v>
      </c>
      <c r="N26" s="21"/>
      <c r="O26" s="30"/>
      <c r="P26" s="30"/>
      <c r="Q26" s="30"/>
      <c r="R26" s="30"/>
      <c r="S26" s="30"/>
    </row>
    <row r="27" spans="1:19">
      <c r="A27" s="28" t="s">
        <v>494</v>
      </c>
      <c r="B27" s="117">
        <v>0.32001399580125961</v>
      </c>
      <c r="C27" s="117">
        <v>0.24822612987814283</v>
      </c>
      <c r="D27" s="122">
        <v>0.27373079409278506</v>
      </c>
      <c r="E27" s="117">
        <v>0.34079776067179846</v>
      </c>
      <c r="F27" s="117">
        <v>0.26033472157951565</v>
      </c>
      <c r="G27" s="122">
        <v>0.28892148575406496</v>
      </c>
      <c r="H27" s="117">
        <v>0.36123163051084672</v>
      </c>
      <c r="I27" s="117">
        <v>0.26800863797624558</v>
      </c>
      <c r="J27" s="117">
        <v>0.30112873551787578</v>
      </c>
      <c r="K27" s="388">
        <v>0.12879947518040671</v>
      </c>
      <c r="L27" s="389">
        <v>7.9695510330899583E-2</v>
      </c>
      <c r="M27" s="389">
        <v>0.10009082652134414</v>
      </c>
      <c r="N27" s="21"/>
      <c r="O27" s="30"/>
      <c r="P27" s="30"/>
      <c r="Q27" s="30"/>
      <c r="R27" s="30"/>
      <c r="S27" s="30"/>
    </row>
    <row r="28" spans="1:19">
      <c r="A28" s="66" t="s">
        <v>224</v>
      </c>
      <c r="B28" s="118">
        <v>3.3604322736423664E-2</v>
      </c>
      <c r="C28" s="119">
        <v>2.5836218031516405E-2</v>
      </c>
      <c r="D28" s="119">
        <v>2.9657181381145502E-2</v>
      </c>
      <c r="E28" s="118">
        <v>3.5195887337294278E-2</v>
      </c>
      <c r="F28" s="119">
        <v>2.669697752518729E-2</v>
      </c>
      <c r="G28" s="69">
        <v>3.0877408162708106E-2</v>
      </c>
      <c r="H28" s="119">
        <v>3.6822677714039284E-2</v>
      </c>
      <c r="I28" s="119">
        <v>2.7690002583311807E-2</v>
      </c>
      <c r="J28" s="119">
        <v>3.2182168727330769E-2</v>
      </c>
      <c r="K28" s="388">
        <v>9.5772052984339745E-2</v>
      </c>
      <c r="L28" s="389">
        <v>7.1751389833220006E-2</v>
      </c>
      <c r="M28" s="389">
        <v>8.5139154450817878E-2</v>
      </c>
      <c r="N28" s="21"/>
      <c r="O28" s="30"/>
      <c r="P28" s="30"/>
      <c r="Q28" s="30"/>
      <c r="R28" s="30"/>
      <c r="S28" s="30"/>
    </row>
    <row r="29" spans="1:19">
      <c r="A29" s="407"/>
      <c r="B29" s="407"/>
      <c r="C29" s="63"/>
      <c r="D29" s="63"/>
      <c r="E29" s="63"/>
      <c r="F29" s="63"/>
      <c r="G29" s="63"/>
      <c r="H29" s="63"/>
      <c r="I29" s="30"/>
      <c r="J29" s="30"/>
      <c r="K29" s="30"/>
      <c r="L29" s="30"/>
      <c r="M29" s="30"/>
      <c r="N29" s="30"/>
      <c r="O29" s="30"/>
      <c r="P29" s="30"/>
      <c r="Q29" s="30"/>
      <c r="R29" s="30"/>
      <c r="S29" s="30"/>
    </row>
    <row r="30" spans="1:19">
      <c r="A30" s="13" t="s">
        <v>226</v>
      </c>
      <c r="B30" s="219"/>
      <c r="C30" s="408"/>
      <c r="D30" s="408"/>
      <c r="E30" s="409"/>
      <c r="F30" s="63"/>
      <c r="G30" s="63"/>
      <c r="H30" s="63"/>
      <c r="I30" s="30"/>
      <c r="J30" s="30"/>
      <c r="K30" s="30"/>
      <c r="L30" s="30"/>
      <c r="M30" s="30"/>
      <c r="N30" s="30"/>
      <c r="O30" s="30"/>
      <c r="P30" s="30"/>
      <c r="Q30" s="30"/>
      <c r="R30" s="30"/>
      <c r="S30" s="30"/>
    </row>
    <row r="31" spans="1:19">
      <c r="A31" s="18" t="s">
        <v>203</v>
      </c>
      <c r="B31" s="219"/>
      <c r="C31" s="408"/>
      <c r="D31" s="408"/>
      <c r="E31" s="409"/>
      <c r="F31" s="63"/>
      <c r="G31" s="63"/>
      <c r="H31" s="63"/>
      <c r="I31" s="30"/>
      <c r="J31" s="30"/>
      <c r="K31" s="30"/>
      <c r="L31" s="30"/>
      <c r="M31" s="30"/>
      <c r="N31" s="30"/>
      <c r="O31" s="30"/>
      <c r="P31" s="30"/>
      <c r="Q31" s="30"/>
      <c r="R31" s="30"/>
      <c r="S31" s="30"/>
    </row>
  </sheetData>
  <hyperlinks>
    <hyperlink ref="A30" location="'Table List'!A1" display="Back to Table List" xr:uid="{FCB711AB-EB3B-4C73-BB04-169BC9A697E7}"/>
    <hyperlink ref="A31" location="notes!A1" display="Notes" xr:uid="{0F14FB8E-E4F7-4AF5-BA84-3E1DEA8E9C27}"/>
  </hyperlinks>
  <pageMargins left="0.7" right="0.7" top="0.75" bottom="0.75" header="0.3" footer="0.3"/>
  <tableParts count="2">
    <tablePart r:id="rId1"/>
    <tablePart r:id="rId2"/>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328F0-8D83-4C8D-9219-94A0128AD5DD}">
  <dimension ref="A1:U26"/>
  <sheetViews>
    <sheetView workbookViewId="0"/>
  </sheetViews>
  <sheetFormatPr defaultColWidth="0" defaultRowHeight="15" zeroHeight="1"/>
  <cols>
    <col min="1" max="1" width="27.85546875" customWidth="1"/>
    <col min="2" max="6" width="11" customWidth="1"/>
    <col min="7" max="20" width="9.140625" customWidth="1"/>
    <col min="22" max="16384" width="9.140625" hidden="1"/>
  </cols>
  <sheetData>
    <row r="1" spans="1:21" ht="19.5">
      <c r="A1" s="141" t="s">
        <v>880</v>
      </c>
      <c r="B1" s="30"/>
      <c r="C1" s="30"/>
      <c r="D1" s="30"/>
      <c r="E1" s="30"/>
      <c r="F1" s="30"/>
      <c r="G1" s="30"/>
      <c r="H1" s="30"/>
      <c r="I1" s="30"/>
      <c r="J1" s="30"/>
      <c r="K1" s="30"/>
      <c r="L1" s="30"/>
      <c r="M1" s="30"/>
      <c r="N1" s="30"/>
      <c r="O1" s="30"/>
      <c r="P1" s="30"/>
      <c r="Q1" s="30"/>
      <c r="R1" s="30"/>
      <c r="S1" s="30"/>
      <c r="T1" s="30"/>
      <c r="U1" s="30"/>
    </row>
    <row r="2" spans="1:21">
      <c r="A2" s="21" t="s">
        <v>575</v>
      </c>
      <c r="B2" s="30"/>
      <c r="C2" s="30"/>
      <c r="D2" s="30"/>
      <c r="E2" s="30"/>
      <c r="F2" s="30"/>
      <c r="G2" s="30"/>
      <c r="H2" s="30"/>
      <c r="I2" s="30"/>
      <c r="J2" s="30"/>
      <c r="K2" s="30"/>
      <c r="L2" s="30"/>
      <c r="M2" s="30"/>
      <c r="N2" s="30"/>
      <c r="O2" s="30"/>
      <c r="P2" s="30"/>
      <c r="Q2" s="30"/>
      <c r="R2" s="30"/>
      <c r="S2" s="30"/>
      <c r="T2" s="30"/>
      <c r="U2" s="30"/>
    </row>
    <row r="3" spans="1:21">
      <c r="A3" s="21" t="s">
        <v>580</v>
      </c>
      <c r="B3" s="30"/>
      <c r="C3" s="30"/>
      <c r="D3" s="30"/>
      <c r="E3" s="30"/>
      <c r="F3" s="30"/>
      <c r="G3" s="30"/>
      <c r="H3" s="30"/>
      <c r="I3" s="30"/>
      <c r="J3" s="30"/>
      <c r="K3" s="30"/>
      <c r="L3" s="30"/>
      <c r="M3" s="30"/>
      <c r="N3" s="30"/>
      <c r="O3" s="30"/>
      <c r="P3" s="30"/>
      <c r="Q3" s="30"/>
      <c r="R3" s="30"/>
      <c r="S3" s="30"/>
      <c r="T3" s="30"/>
      <c r="U3" s="30"/>
    </row>
    <row r="4" spans="1:21">
      <c r="A4" s="21" t="s">
        <v>577</v>
      </c>
      <c r="B4" s="30"/>
      <c r="C4" s="30"/>
      <c r="D4" s="30"/>
      <c r="E4" s="30"/>
      <c r="F4" s="30"/>
      <c r="G4" s="30"/>
      <c r="H4" s="30"/>
      <c r="I4" s="30"/>
      <c r="J4" s="30"/>
      <c r="K4" s="30"/>
      <c r="L4" s="30"/>
      <c r="M4" s="30"/>
      <c r="N4" s="30"/>
      <c r="O4" s="30"/>
      <c r="P4" s="30"/>
      <c r="Q4" s="30"/>
      <c r="R4" s="30"/>
      <c r="S4" s="30"/>
      <c r="T4" s="30"/>
      <c r="U4" s="30"/>
    </row>
    <row r="5" spans="1:21">
      <c r="A5" s="21"/>
      <c r="B5" s="30"/>
      <c r="C5" s="30"/>
      <c r="D5" s="30"/>
      <c r="E5" s="30"/>
      <c r="F5" s="30"/>
      <c r="G5" s="30"/>
      <c r="H5" s="30"/>
      <c r="I5" s="30"/>
      <c r="J5" s="30"/>
      <c r="K5" s="30"/>
      <c r="L5" s="30"/>
      <c r="M5" s="30"/>
      <c r="N5" s="30"/>
      <c r="O5" s="30"/>
      <c r="P5" s="30"/>
      <c r="Q5" s="30"/>
      <c r="R5" s="30"/>
      <c r="S5" s="30"/>
      <c r="T5" s="30"/>
      <c r="U5" s="30"/>
    </row>
    <row r="6" spans="1:21" ht="17.25">
      <c r="A6" s="123" t="s">
        <v>866</v>
      </c>
      <c r="B6" s="80"/>
      <c r="C6" s="80"/>
      <c r="D6" s="80"/>
      <c r="E6" s="30"/>
      <c r="F6" s="30"/>
      <c r="G6" s="30"/>
      <c r="H6" s="30"/>
      <c r="I6" s="30"/>
      <c r="J6" s="30"/>
      <c r="K6" s="30"/>
      <c r="L6" s="30"/>
      <c r="M6" s="30"/>
      <c r="N6" s="30"/>
      <c r="O6" s="30"/>
      <c r="P6" s="30"/>
      <c r="Q6" s="30"/>
      <c r="R6" s="30"/>
      <c r="S6" s="30"/>
      <c r="T6" s="30"/>
      <c r="U6" s="30"/>
    </row>
    <row r="7" spans="1:21" ht="45">
      <c r="A7" s="357" t="s">
        <v>605</v>
      </c>
      <c r="B7" s="410" t="s">
        <v>215</v>
      </c>
      <c r="C7" s="410" t="s">
        <v>216</v>
      </c>
      <c r="D7" s="377" t="s">
        <v>217</v>
      </c>
      <c r="E7" s="367" t="s">
        <v>608</v>
      </c>
      <c r="F7" s="30"/>
      <c r="G7" s="30"/>
      <c r="H7" s="30"/>
      <c r="I7" s="30"/>
      <c r="J7" s="30"/>
      <c r="K7" s="30"/>
      <c r="L7" s="30"/>
      <c r="M7" s="30"/>
      <c r="N7" s="30"/>
      <c r="O7" s="30"/>
      <c r="P7" s="30"/>
      <c r="Q7" s="30"/>
      <c r="R7" s="30"/>
      <c r="S7" s="30"/>
      <c r="T7" s="30"/>
      <c r="U7" s="30"/>
    </row>
    <row r="8" spans="1:21">
      <c r="A8" s="28" t="s">
        <v>606</v>
      </c>
      <c r="B8" s="29">
        <v>9812</v>
      </c>
      <c r="C8" s="29">
        <v>10079</v>
      </c>
      <c r="D8" s="93">
        <v>10355</v>
      </c>
      <c r="E8" s="398">
        <v>5.53403995108031E-2</v>
      </c>
      <c r="F8" s="30"/>
      <c r="G8" s="30"/>
      <c r="H8" s="30"/>
      <c r="I8" s="30"/>
      <c r="J8" s="30"/>
      <c r="K8" s="30"/>
      <c r="L8" s="30"/>
      <c r="M8" s="30"/>
      <c r="N8" s="30"/>
      <c r="O8" s="30"/>
      <c r="P8" s="30"/>
      <c r="Q8" s="30"/>
      <c r="R8" s="30"/>
      <c r="S8" s="30"/>
      <c r="T8" s="30"/>
      <c r="U8" s="30"/>
    </row>
    <row r="9" spans="1:21">
      <c r="A9" s="28">
        <v>2</v>
      </c>
      <c r="B9" s="29">
        <v>11683</v>
      </c>
      <c r="C9" s="29">
        <v>12120</v>
      </c>
      <c r="D9" s="93">
        <v>12609</v>
      </c>
      <c r="E9" s="398">
        <v>7.9260463921937863E-2</v>
      </c>
      <c r="F9" s="30"/>
      <c r="G9" s="30"/>
      <c r="H9" s="30"/>
      <c r="I9" s="30"/>
      <c r="J9" s="30"/>
      <c r="K9" s="30"/>
      <c r="L9" s="30"/>
      <c r="M9" s="30"/>
      <c r="N9" s="30"/>
      <c r="O9" s="30"/>
      <c r="P9" s="30"/>
      <c r="Q9" s="30"/>
      <c r="R9" s="30"/>
      <c r="S9" s="30"/>
      <c r="T9" s="30"/>
      <c r="U9" s="30"/>
    </row>
    <row r="10" spans="1:21">
      <c r="A10" s="28">
        <v>3</v>
      </c>
      <c r="B10" s="29">
        <v>11919</v>
      </c>
      <c r="C10" s="29">
        <v>12448</v>
      </c>
      <c r="D10" s="93">
        <v>13072</v>
      </c>
      <c r="E10" s="398">
        <v>9.6736303381156144E-2</v>
      </c>
      <c r="F10" s="30"/>
      <c r="G10" s="30"/>
      <c r="H10" s="30"/>
      <c r="I10" s="30"/>
      <c r="J10" s="30"/>
      <c r="K10" s="30"/>
      <c r="L10" s="30"/>
      <c r="M10" s="30"/>
      <c r="N10" s="30"/>
      <c r="O10" s="30"/>
      <c r="P10" s="30"/>
      <c r="Q10" s="30"/>
      <c r="R10" s="30"/>
      <c r="S10" s="30"/>
      <c r="T10" s="30"/>
      <c r="U10" s="30"/>
    </row>
    <row r="11" spans="1:21">
      <c r="A11" s="28">
        <v>4</v>
      </c>
      <c r="B11" s="29">
        <v>11537</v>
      </c>
      <c r="C11" s="29">
        <v>12193</v>
      </c>
      <c r="D11" s="93">
        <v>12713</v>
      </c>
      <c r="E11" s="398">
        <v>0.10193291150212361</v>
      </c>
      <c r="F11" s="30"/>
      <c r="G11" s="30"/>
      <c r="H11" s="30"/>
      <c r="I11" s="30"/>
      <c r="J11" s="30"/>
      <c r="K11" s="30"/>
      <c r="L11" s="30"/>
      <c r="M11" s="30"/>
      <c r="N11" s="30"/>
      <c r="O11" s="30"/>
      <c r="P11" s="30"/>
      <c r="Q11" s="30"/>
      <c r="R11" s="30"/>
      <c r="S11" s="30"/>
      <c r="T11" s="30"/>
      <c r="U11" s="30"/>
    </row>
    <row r="12" spans="1:21">
      <c r="A12" s="28" t="s">
        <v>607</v>
      </c>
      <c r="B12" s="29">
        <v>11455</v>
      </c>
      <c r="C12" s="29">
        <v>11915</v>
      </c>
      <c r="D12" s="93">
        <v>12429</v>
      </c>
      <c r="E12" s="398">
        <v>8.5028371890004367E-2</v>
      </c>
      <c r="F12" s="30"/>
      <c r="G12" s="30"/>
      <c r="H12" s="30"/>
      <c r="I12" s="30"/>
      <c r="J12" s="30"/>
      <c r="K12" s="30"/>
      <c r="L12" s="30"/>
      <c r="M12" s="30"/>
      <c r="N12" s="30"/>
      <c r="O12" s="30"/>
      <c r="P12" s="30"/>
      <c r="Q12" s="30"/>
      <c r="R12" s="30"/>
      <c r="S12" s="30"/>
      <c r="T12" s="30"/>
      <c r="U12" s="30"/>
    </row>
    <row r="13" spans="1:21">
      <c r="A13" s="28" t="s">
        <v>710</v>
      </c>
      <c r="B13" s="29">
        <v>78</v>
      </c>
      <c r="C13" s="30">
        <v>53</v>
      </c>
      <c r="D13" s="64">
        <v>115</v>
      </c>
      <c r="E13" s="398">
        <v>0.47435897435897434</v>
      </c>
      <c r="F13" s="30"/>
      <c r="G13" s="30"/>
      <c r="H13" s="30"/>
      <c r="I13" s="30"/>
      <c r="J13" s="30"/>
      <c r="K13" s="30"/>
      <c r="L13" s="30"/>
      <c r="M13" s="30"/>
      <c r="N13" s="30"/>
      <c r="O13" s="30"/>
      <c r="P13" s="30"/>
      <c r="Q13" s="30"/>
      <c r="R13" s="30"/>
      <c r="S13" s="30"/>
      <c r="T13" s="30"/>
      <c r="U13" s="30"/>
    </row>
    <row r="14" spans="1:21">
      <c r="A14" s="32" t="s">
        <v>224</v>
      </c>
      <c r="B14" s="33">
        <v>56484</v>
      </c>
      <c r="C14" s="33">
        <v>58808</v>
      </c>
      <c r="D14" s="378">
        <v>61293</v>
      </c>
      <c r="E14" s="398">
        <v>8.5139154450817933E-2</v>
      </c>
      <c r="F14" s="30"/>
      <c r="G14" s="30"/>
      <c r="H14" s="30"/>
      <c r="I14" s="30"/>
      <c r="J14" s="30"/>
      <c r="K14" s="30"/>
      <c r="L14" s="30"/>
      <c r="M14" s="30"/>
      <c r="N14" s="30"/>
      <c r="O14" s="30"/>
      <c r="P14" s="30"/>
      <c r="Q14" s="30"/>
      <c r="R14" s="30"/>
      <c r="S14" s="30"/>
      <c r="T14" s="30"/>
      <c r="U14" s="30"/>
    </row>
    <row r="15" spans="1:21">
      <c r="A15" s="35"/>
      <c r="B15" s="37"/>
      <c r="C15" s="37"/>
      <c r="D15" s="135"/>
      <c r="E15" s="30"/>
      <c r="F15" s="30"/>
      <c r="G15" s="30"/>
      <c r="H15" s="30"/>
      <c r="I15" s="30"/>
      <c r="J15" s="30"/>
      <c r="K15" s="30"/>
      <c r="L15" s="30"/>
      <c r="M15" s="30"/>
      <c r="N15" s="30"/>
      <c r="O15" s="30"/>
      <c r="P15" s="30"/>
      <c r="Q15" s="30"/>
      <c r="R15" s="30"/>
      <c r="S15" s="30"/>
      <c r="T15" s="30"/>
      <c r="U15" s="30"/>
    </row>
    <row r="16" spans="1:21" ht="17.25">
      <c r="A16" s="123" t="s">
        <v>867</v>
      </c>
      <c r="B16" s="104"/>
      <c r="C16" s="104"/>
      <c r="D16" s="104"/>
      <c r="E16" s="30"/>
      <c r="F16" s="30"/>
      <c r="G16" s="30"/>
      <c r="H16" s="30"/>
      <c r="I16" s="30"/>
      <c r="J16" s="30"/>
      <c r="K16" s="30"/>
      <c r="L16" s="30"/>
      <c r="M16" s="30"/>
      <c r="N16" s="30"/>
      <c r="O16" s="30"/>
      <c r="P16" s="30"/>
      <c r="Q16" s="30"/>
      <c r="R16" s="30"/>
      <c r="S16" s="30"/>
      <c r="T16" s="30"/>
      <c r="U16" s="30"/>
    </row>
    <row r="17" spans="1:21" ht="45">
      <c r="A17" s="411" t="s">
        <v>605</v>
      </c>
      <c r="B17" s="26" t="s">
        <v>215</v>
      </c>
      <c r="C17" s="26" t="s">
        <v>216</v>
      </c>
      <c r="D17" s="377" t="s">
        <v>217</v>
      </c>
      <c r="E17" s="367" t="s">
        <v>608</v>
      </c>
      <c r="F17" s="30"/>
      <c r="G17" s="30"/>
      <c r="H17" s="30"/>
      <c r="I17" s="30"/>
      <c r="J17" s="30"/>
      <c r="K17" s="30"/>
      <c r="L17" s="30"/>
      <c r="M17" s="30"/>
      <c r="N17" s="30"/>
      <c r="O17" s="30"/>
      <c r="P17" s="30"/>
      <c r="Q17" s="30"/>
      <c r="R17" s="30"/>
      <c r="S17" s="30"/>
      <c r="T17" s="30"/>
      <c r="U17" s="30"/>
    </row>
    <row r="18" spans="1:21">
      <c r="A18" s="28" t="s">
        <v>606</v>
      </c>
      <c r="B18" s="117">
        <v>2.7696155224925412E-2</v>
      </c>
      <c r="C18" s="190">
        <v>2.8449811303712109E-2</v>
      </c>
      <c r="D18" s="191">
        <v>2.9228871519985999E-2</v>
      </c>
      <c r="E18" s="398">
        <v>5.534039951080303E-2</v>
      </c>
      <c r="F18" s="30"/>
      <c r="G18" s="30"/>
      <c r="H18" s="30"/>
      <c r="I18" s="30"/>
      <c r="J18" s="30"/>
      <c r="K18" s="30"/>
      <c r="L18" s="30"/>
      <c r="M18" s="30"/>
      <c r="N18" s="30"/>
      <c r="O18" s="30"/>
      <c r="P18" s="30"/>
      <c r="Q18" s="30"/>
      <c r="R18" s="30"/>
      <c r="S18" s="30"/>
      <c r="T18" s="30"/>
      <c r="U18" s="30"/>
    </row>
    <row r="19" spans="1:21">
      <c r="A19" s="28">
        <v>2</v>
      </c>
      <c r="B19" s="117">
        <v>3.0228622880917388E-2</v>
      </c>
      <c r="C19" s="190">
        <v>3.1359317753720688E-2</v>
      </c>
      <c r="D19" s="191">
        <v>3.2624557554180207E-2</v>
      </c>
      <c r="E19" s="398">
        <v>7.9260463921937904E-2</v>
      </c>
      <c r="F19" s="30"/>
      <c r="G19" s="30"/>
      <c r="H19" s="30"/>
      <c r="I19" s="30"/>
      <c r="J19" s="30"/>
      <c r="K19" s="30"/>
      <c r="L19" s="30"/>
      <c r="M19" s="30"/>
      <c r="N19" s="30"/>
      <c r="O19" s="30"/>
      <c r="P19" s="30"/>
      <c r="Q19" s="30"/>
      <c r="R19" s="30"/>
      <c r="S19" s="30"/>
      <c r="T19" s="30"/>
      <c r="U19" s="30"/>
    </row>
    <row r="20" spans="1:21">
      <c r="A20" s="28">
        <v>3</v>
      </c>
      <c r="B20" s="117">
        <v>2.9895557428365038E-2</v>
      </c>
      <c r="C20" s="190">
        <v>3.1222409503170397E-2</v>
      </c>
      <c r="D20" s="191">
        <v>3.278754314150413E-2</v>
      </c>
      <c r="E20" s="398">
        <v>9.6736303381156019E-2</v>
      </c>
      <c r="F20" s="30"/>
      <c r="G20" s="30"/>
      <c r="H20" s="30"/>
      <c r="I20" s="30"/>
      <c r="J20" s="30"/>
      <c r="K20" s="30"/>
      <c r="L20" s="30"/>
      <c r="M20" s="30"/>
      <c r="N20" s="30"/>
      <c r="O20" s="30"/>
      <c r="P20" s="30"/>
      <c r="Q20" s="30"/>
      <c r="R20" s="30"/>
      <c r="S20" s="30"/>
      <c r="T20" s="30"/>
      <c r="U20" s="30"/>
    </row>
    <row r="21" spans="1:21">
      <c r="A21" s="28">
        <v>4</v>
      </c>
      <c r="B21" s="117">
        <v>2.9229794780846214E-2</v>
      </c>
      <c r="C21" s="190">
        <v>3.0891816569546492E-2</v>
      </c>
      <c r="D21" s="191">
        <v>3.2209272865467445E-2</v>
      </c>
      <c r="E21" s="398">
        <v>0.10193291150212358</v>
      </c>
      <c r="F21" s="30"/>
      <c r="G21" s="30"/>
      <c r="H21" s="30"/>
      <c r="I21" s="30"/>
      <c r="J21" s="30"/>
      <c r="K21" s="30"/>
      <c r="L21" s="30"/>
      <c r="M21" s="30"/>
      <c r="N21" s="30"/>
      <c r="O21" s="30"/>
      <c r="P21" s="30"/>
      <c r="Q21" s="30"/>
      <c r="R21" s="30"/>
      <c r="S21" s="30"/>
      <c r="T21" s="30"/>
      <c r="U21" s="30"/>
    </row>
    <row r="22" spans="1:21">
      <c r="A22" s="28" t="s">
        <v>607</v>
      </c>
      <c r="B22" s="117">
        <v>3.1699690059774188E-2</v>
      </c>
      <c r="C22" s="190">
        <v>3.2972658844365732E-2</v>
      </c>
      <c r="D22" s="191">
        <v>3.4395063094974539E-2</v>
      </c>
      <c r="E22" s="398">
        <v>8.5028371890004242E-2</v>
      </c>
      <c r="F22" s="30"/>
      <c r="G22" s="30"/>
      <c r="H22" s="30"/>
      <c r="I22" s="30"/>
      <c r="J22" s="30"/>
      <c r="K22" s="30"/>
      <c r="L22" s="30"/>
      <c r="M22" s="30"/>
      <c r="N22" s="30"/>
      <c r="O22" s="30"/>
      <c r="P22" s="30"/>
      <c r="Q22" s="30"/>
      <c r="R22" s="30"/>
      <c r="S22" s="30"/>
      <c r="T22" s="30"/>
      <c r="U22" s="30"/>
    </row>
    <row r="23" spans="1:21">
      <c r="A23" s="66" t="s">
        <v>224</v>
      </c>
      <c r="B23" s="118">
        <v>2.9657181381145502E-2</v>
      </c>
      <c r="C23" s="119">
        <v>3.0877408162708106E-2</v>
      </c>
      <c r="D23" s="69">
        <v>3.2182168727330769E-2</v>
      </c>
      <c r="E23" s="398">
        <v>8.5139154450817878E-2</v>
      </c>
      <c r="F23" s="30"/>
      <c r="G23" s="30"/>
      <c r="H23" s="30"/>
      <c r="I23" s="30"/>
      <c r="J23" s="30"/>
      <c r="K23" s="30"/>
      <c r="L23" s="30"/>
      <c r="M23" s="30"/>
      <c r="N23" s="30"/>
      <c r="O23" s="30"/>
      <c r="P23" s="30"/>
      <c r="Q23" s="30"/>
      <c r="R23" s="30"/>
      <c r="S23" s="30"/>
      <c r="T23" s="30"/>
      <c r="U23" s="30"/>
    </row>
    <row r="24" spans="1:21">
      <c r="A24" s="181"/>
      <c r="B24" s="374"/>
      <c r="C24" s="374"/>
      <c r="D24" s="375"/>
      <c r="E24" s="30"/>
      <c r="F24" s="30"/>
      <c r="G24" s="30"/>
      <c r="H24" s="30"/>
      <c r="I24" s="30"/>
      <c r="J24" s="30"/>
      <c r="K24" s="30"/>
      <c r="L24" s="30"/>
      <c r="M24" s="30"/>
      <c r="N24" s="30"/>
      <c r="O24" s="30"/>
      <c r="P24" s="30"/>
      <c r="Q24" s="30"/>
      <c r="R24" s="30"/>
      <c r="S24" s="30"/>
      <c r="T24" s="30"/>
      <c r="U24" s="30"/>
    </row>
    <row r="25" spans="1:21">
      <c r="A25" s="16" t="s">
        <v>226</v>
      </c>
      <c r="B25" s="30"/>
      <c r="C25" s="30"/>
      <c r="D25" s="30"/>
      <c r="E25" s="30"/>
      <c r="F25" s="30"/>
      <c r="G25" s="30"/>
      <c r="H25" s="30"/>
      <c r="I25" s="30"/>
      <c r="J25" s="30"/>
      <c r="K25" s="30"/>
      <c r="L25" s="30"/>
      <c r="M25" s="30"/>
      <c r="N25" s="30"/>
      <c r="O25" s="30"/>
      <c r="P25" s="30"/>
      <c r="Q25" s="30"/>
      <c r="R25" s="30"/>
      <c r="S25" s="30"/>
      <c r="T25" s="30"/>
      <c r="U25" s="30"/>
    </row>
    <row r="26" spans="1:21">
      <c r="A26" s="18" t="s">
        <v>203</v>
      </c>
      <c r="B26" s="30"/>
      <c r="C26" s="30"/>
      <c r="D26" s="30"/>
      <c r="E26" s="30"/>
      <c r="F26" s="30"/>
      <c r="G26" s="30"/>
      <c r="H26" s="30"/>
      <c r="I26" s="30"/>
      <c r="J26" s="30"/>
      <c r="K26" s="30"/>
      <c r="L26" s="30"/>
      <c r="M26" s="30"/>
      <c r="N26" s="30"/>
      <c r="O26" s="30"/>
      <c r="P26" s="30"/>
      <c r="Q26" s="30"/>
      <c r="R26" s="30"/>
      <c r="S26" s="30"/>
      <c r="T26" s="30"/>
      <c r="U26" s="30"/>
    </row>
  </sheetData>
  <hyperlinks>
    <hyperlink ref="A25" location="'Table List'!A1" display="Back to Table List" xr:uid="{E55137CA-5B60-44F2-8858-6468893C9241}"/>
    <hyperlink ref="A26" location="notes!A1" display="Notes" xr:uid="{FE8339C5-A8EC-4A05-9FDE-B1E579F45AC1}"/>
  </hyperlinks>
  <pageMargins left="0.7" right="0.7" top="0.75" bottom="0.75" header="0.3" footer="0.3"/>
  <tableParts count="2">
    <tablePart r:id="rId1"/>
    <tablePart r:id="rId2"/>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92CE5-33E2-4810-A728-835B27F8CE63}">
  <dimension ref="A1:P26"/>
  <sheetViews>
    <sheetView workbookViewId="0"/>
  </sheetViews>
  <sheetFormatPr defaultColWidth="0" defaultRowHeight="15" zeroHeight="1"/>
  <cols>
    <col min="1" max="1" width="27.7109375" customWidth="1"/>
    <col min="2" max="2" width="12" customWidth="1"/>
    <col min="3" max="3" width="11.85546875" customWidth="1"/>
    <col min="4" max="4" width="11.7109375" customWidth="1"/>
    <col min="5" max="6" width="10.7109375" customWidth="1"/>
    <col min="7" max="8" width="14.28515625" customWidth="1"/>
    <col min="9" max="9" width="11.42578125" customWidth="1"/>
    <col min="10" max="10" width="17.140625" customWidth="1"/>
    <col min="11" max="11" width="14" customWidth="1"/>
    <col min="12" max="12" width="23.85546875" customWidth="1"/>
    <col min="13" max="15" width="9.140625" customWidth="1"/>
    <col min="16" max="16" width="10.85546875" customWidth="1"/>
    <col min="17" max="16384" width="9.140625" hidden="1"/>
  </cols>
  <sheetData>
    <row r="1" spans="1:16" ht="19.5">
      <c r="A1" s="141" t="s">
        <v>868</v>
      </c>
      <c r="B1" s="21"/>
      <c r="C1" s="21"/>
      <c r="D1" s="21"/>
      <c r="E1" s="21"/>
      <c r="F1" s="21"/>
      <c r="G1" s="21"/>
      <c r="H1" s="21"/>
      <c r="I1" s="21"/>
      <c r="J1" s="21"/>
      <c r="K1" s="21"/>
      <c r="L1" s="21"/>
      <c r="M1" s="30"/>
      <c r="N1" s="30"/>
      <c r="O1" s="30"/>
      <c r="P1" s="30"/>
    </row>
    <row r="2" spans="1:16">
      <c r="A2" s="21" t="s">
        <v>575</v>
      </c>
      <c r="B2" s="21"/>
      <c r="C2" s="21"/>
      <c r="D2" s="21"/>
      <c r="E2" s="21"/>
      <c r="F2" s="21"/>
      <c r="G2" s="21"/>
      <c r="H2" s="21"/>
      <c r="I2" s="21"/>
      <c r="J2" s="21"/>
      <c r="K2" s="21"/>
      <c r="L2" s="21"/>
      <c r="M2" s="30"/>
      <c r="N2" s="30"/>
      <c r="O2" s="30"/>
      <c r="P2" s="30"/>
    </row>
    <row r="3" spans="1:16">
      <c r="A3" s="21" t="s">
        <v>580</v>
      </c>
      <c r="B3" s="21"/>
      <c r="C3" s="21"/>
      <c r="D3" s="21"/>
      <c r="E3" s="21"/>
      <c r="F3" s="21"/>
      <c r="G3" s="21"/>
      <c r="H3" s="21"/>
      <c r="I3" s="21"/>
      <c r="J3" s="21"/>
      <c r="K3" s="21"/>
      <c r="L3" s="21"/>
      <c r="M3" s="30"/>
      <c r="N3" s="30"/>
      <c r="O3" s="30"/>
      <c r="P3" s="30"/>
    </row>
    <row r="4" spans="1:16">
      <c r="A4" s="21" t="s">
        <v>577</v>
      </c>
      <c r="B4" s="21"/>
      <c r="C4" s="21"/>
      <c r="D4" s="21"/>
      <c r="E4" s="21"/>
      <c r="F4" s="21"/>
      <c r="G4" s="21"/>
      <c r="H4" s="21"/>
      <c r="I4" s="21"/>
      <c r="J4" s="21"/>
      <c r="K4" s="21"/>
      <c r="L4" s="21"/>
      <c r="M4" s="30"/>
      <c r="N4" s="30"/>
      <c r="O4" s="30"/>
      <c r="P4" s="30"/>
    </row>
    <row r="5" spans="1:16">
      <c r="A5" s="21"/>
      <c r="B5" s="21"/>
      <c r="C5" s="21"/>
      <c r="D5" s="21"/>
      <c r="E5" s="21"/>
      <c r="F5" s="21"/>
      <c r="G5" s="21"/>
      <c r="H5" s="21"/>
      <c r="I5" s="21"/>
      <c r="J5" s="21"/>
      <c r="K5" s="21"/>
      <c r="L5" s="21"/>
      <c r="M5" s="30"/>
      <c r="N5" s="30"/>
      <c r="O5" s="30"/>
      <c r="P5" s="30"/>
    </row>
    <row r="6" spans="1:16" ht="17.25">
      <c r="A6" s="123" t="s">
        <v>869</v>
      </c>
      <c r="B6" s="80"/>
      <c r="C6" s="80"/>
      <c r="D6" s="80"/>
      <c r="E6" s="80"/>
      <c r="F6" s="80"/>
      <c r="G6" s="80"/>
      <c r="H6" s="80"/>
      <c r="I6" s="80"/>
      <c r="J6" s="80"/>
      <c r="K6" s="80"/>
      <c r="L6" s="80"/>
      <c r="M6" s="30"/>
      <c r="N6" s="30"/>
      <c r="O6" s="30"/>
      <c r="P6" s="30"/>
    </row>
    <row r="7" spans="1:16" ht="45">
      <c r="A7" s="125" t="s">
        <v>578</v>
      </c>
      <c r="B7" s="26" t="s">
        <v>215</v>
      </c>
      <c r="C7" s="26" t="s">
        <v>216</v>
      </c>
      <c r="D7" s="26" t="s">
        <v>217</v>
      </c>
      <c r="E7" s="367" t="s">
        <v>608</v>
      </c>
      <c r="F7" s="21"/>
      <c r="G7" s="21"/>
      <c r="H7" s="21"/>
      <c r="I7" s="21"/>
      <c r="J7" s="21"/>
      <c r="K7" s="21"/>
      <c r="L7" s="30"/>
      <c r="M7" s="30"/>
      <c r="N7" s="30"/>
      <c r="O7" s="30"/>
      <c r="P7" s="30"/>
    </row>
    <row r="8" spans="1:16">
      <c r="A8" s="28" t="s">
        <v>219</v>
      </c>
      <c r="B8" s="29">
        <v>110747</v>
      </c>
      <c r="C8" s="29">
        <v>135355</v>
      </c>
      <c r="D8" s="93">
        <v>127339</v>
      </c>
      <c r="E8" s="119">
        <v>0.14981895672117529</v>
      </c>
      <c r="F8" s="21"/>
      <c r="G8" s="21"/>
      <c r="H8" s="21"/>
      <c r="I8" s="21"/>
      <c r="J8" s="21"/>
      <c r="K8" s="21"/>
      <c r="L8" s="30"/>
      <c r="M8" s="30"/>
      <c r="N8" s="30"/>
      <c r="O8" s="30"/>
      <c r="P8" s="30"/>
    </row>
    <row r="9" spans="1:16">
      <c r="A9" s="28" t="s">
        <v>220</v>
      </c>
      <c r="B9" s="29">
        <v>159602</v>
      </c>
      <c r="C9" s="29">
        <v>197435</v>
      </c>
      <c r="D9" s="93">
        <v>191942</v>
      </c>
      <c r="E9" s="119">
        <v>0.20262903973634416</v>
      </c>
      <c r="F9" s="21"/>
      <c r="G9" s="21"/>
      <c r="H9" s="21"/>
      <c r="I9" s="21"/>
      <c r="J9" s="21"/>
      <c r="K9" s="21"/>
      <c r="L9" s="30"/>
      <c r="M9" s="30"/>
      <c r="N9" s="30"/>
      <c r="O9" s="30"/>
      <c r="P9" s="30"/>
    </row>
    <row r="10" spans="1:16">
      <c r="A10" s="28" t="s">
        <v>221</v>
      </c>
      <c r="B10" s="29">
        <v>110067</v>
      </c>
      <c r="C10" s="29">
        <v>135335</v>
      </c>
      <c r="D10" s="93">
        <v>127825</v>
      </c>
      <c r="E10" s="119">
        <v>0.16133809406997557</v>
      </c>
      <c r="F10" s="21"/>
      <c r="G10" s="21"/>
      <c r="H10" s="21"/>
      <c r="I10" s="21"/>
      <c r="J10" s="21"/>
      <c r="K10" s="21"/>
      <c r="L10" s="30"/>
      <c r="M10" s="30"/>
      <c r="N10" s="30"/>
      <c r="O10" s="30"/>
      <c r="P10" s="30"/>
    </row>
    <row r="11" spans="1:16">
      <c r="A11" s="28" t="s">
        <v>222</v>
      </c>
      <c r="B11" s="29">
        <v>120665</v>
      </c>
      <c r="C11" s="29">
        <v>146561</v>
      </c>
      <c r="D11" s="93">
        <v>139529</v>
      </c>
      <c r="E11" s="119">
        <v>0.15633365101727925</v>
      </c>
      <c r="F11" s="21"/>
      <c r="G11" s="21"/>
      <c r="H11" s="21"/>
      <c r="I11" s="21"/>
      <c r="J11" s="21"/>
      <c r="K11" s="21"/>
      <c r="L11" s="30"/>
      <c r="M11" s="30"/>
      <c r="N11" s="30"/>
      <c r="O11" s="30"/>
      <c r="P11" s="30"/>
    </row>
    <row r="12" spans="1:16">
      <c r="A12" s="28" t="s">
        <v>223</v>
      </c>
      <c r="B12" s="29">
        <v>109042</v>
      </c>
      <c r="C12" s="29">
        <v>128484</v>
      </c>
      <c r="D12" s="93">
        <v>123162</v>
      </c>
      <c r="E12" s="119">
        <v>0.12949138863923992</v>
      </c>
      <c r="F12" s="21"/>
      <c r="G12" s="21"/>
      <c r="H12" s="21"/>
      <c r="I12" s="21"/>
      <c r="J12" s="21"/>
      <c r="K12" s="21"/>
      <c r="L12" s="30"/>
      <c r="M12" s="30"/>
      <c r="N12" s="30"/>
      <c r="O12" s="30"/>
      <c r="P12" s="30"/>
    </row>
    <row r="13" spans="1:16">
      <c r="A13" s="28" t="s">
        <v>710</v>
      </c>
      <c r="B13" s="29">
        <v>1069</v>
      </c>
      <c r="C13" s="29">
        <v>769</v>
      </c>
      <c r="D13" s="93">
        <v>1080</v>
      </c>
      <c r="E13" s="119">
        <v>1.028999064546305E-2</v>
      </c>
      <c r="F13" s="21"/>
      <c r="G13" s="21"/>
      <c r="H13" s="21"/>
      <c r="I13" s="21"/>
      <c r="J13" s="21"/>
      <c r="K13" s="21"/>
      <c r="L13" s="30"/>
      <c r="M13" s="30"/>
      <c r="N13" s="30"/>
      <c r="O13" s="30"/>
      <c r="P13" s="30"/>
    </row>
    <row r="14" spans="1:16">
      <c r="A14" s="32" t="s">
        <v>224</v>
      </c>
      <c r="B14" s="33">
        <v>611192</v>
      </c>
      <c r="C14" s="33">
        <v>743939</v>
      </c>
      <c r="D14" s="378">
        <v>710877</v>
      </c>
      <c r="E14" s="119">
        <v>0.16309932067173655</v>
      </c>
      <c r="F14" s="21"/>
      <c r="G14" s="21"/>
      <c r="H14" s="78"/>
      <c r="I14" s="78"/>
      <c r="J14" s="21"/>
      <c r="K14" s="21"/>
      <c r="L14" s="30"/>
      <c r="M14" s="30"/>
      <c r="N14" s="30"/>
      <c r="O14" s="30"/>
      <c r="P14" s="30"/>
    </row>
    <row r="15" spans="1:16">
      <c r="A15" s="35"/>
      <c r="B15" s="37"/>
      <c r="C15" s="37"/>
      <c r="D15" s="135"/>
      <c r="E15" s="21"/>
      <c r="F15" s="21"/>
      <c r="G15" s="78"/>
      <c r="H15" s="78"/>
      <c r="I15" s="21"/>
      <c r="J15" s="21"/>
      <c r="K15" s="21"/>
      <c r="L15" s="21"/>
      <c r="M15" s="30"/>
      <c r="N15" s="30"/>
      <c r="O15" s="30"/>
      <c r="P15" s="30"/>
    </row>
    <row r="16" spans="1:16" ht="17.25">
      <c r="A16" s="123" t="s">
        <v>870</v>
      </c>
      <c r="B16" s="104"/>
      <c r="C16" s="104"/>
      <c r="D16" s="104"/>
      <c r="E16" s="104"/>
      <c r="F16" s="104"/>
      <c r="G16" s="173"/>
      <c r="H16" s="173"/>
      <c r="I16" s="104"/>
      <c r="J16" s="104"/>
      <c r="K16" s="104"/>
      <c r="L16" s="104"/>
      <c r="M16" s="30"/>
      <c r="N16" s="30"/>
      <c r="O16" s="30"/>
      <c r="P16" s="30"/>
    </row>
    <row r="17" spans="1:16" ht="45">
      <c r="A17" s="125" t="s">
        <v>578</v>
      </c>
      <c r="B17" s="41" t="s">
        <v>700</v>
      </c>
      <c r="C17" s="41" t="s">
        <v>760</v>
      </c>
      <c r="D17" s="358" t="s">
        <v>761</v>
      </c>
      <c r="E17" s="367" t="s">
        <v>608</v>
      </c>
      <c r="F17" s="21"/>
      <c r="G17" s="21"/>
      <c r="H17" s="78"/>
      <c r="I17" s="78"/>
      <c r="J17" s="21"/>
      <c r="K17" s="21"/>
      <c r="L17" s="30"/>
      <c r="M17" s="30"/>
      <c r="N17" s="30"/>
      <c r="O17" s="30"/>
      <c r="P17" s="30"/>
    </row>
    <row r="18" spans="1:16">
      <c r="A18" s="28" t="s">
        <v>219</v>
      </c>
      <c r="B18" s="117">
        <v>0.30508999999999997</v>
      </c>
      <c r="C18" s="117">
        <v>0.37287999999999999</v>
      </c>
      <c r="D18" s="122">
        <v>0.3508</v>
      </c>
      <c r="E18" s="119">
        <v>0.14982464190894501</v>
      </c>
      <c r="F18" s="21"/>
      <c r="G18" s="21"/>
      <c r="H18" s="78"/>
      <c r="I18" s="78"/>
      <c r="J18" s="21"/>
      <c r="K18" s="21"/>
      <c r="L18" s="30"/>
      <c r="M18" s="30"/>
      <c r="N18" s="30"/>
      <c r="O18" s="30"/>
      <c r="P18" s="30"/>
    </row>
    <row r="19" spans="1:16">
      <c r="A19" s="28" t="s">
        <v>220</v>
      </c>
      <c r="B19" s="117">
        <v>0.33272000000000002</v>
      </c>
      <c r="C19" s="117">
        <v>0.41159000000000001</v>
      </c>
      <c r="D19" s="122">
        <v>0.40014</v>
      </c>
      <c r="E19" s="119">
        <v>0.20263284443375804</v>
      </c>
      <c r="F19" s="21"/>
      <c r="G19" s="21"/>
      <c r="H19" s="78"/>
      <c r="I19" s="78"/>
      <c r="J19" s="21"/>
      <c r="K19" s="21"/>
      <c r="L19" s="30"/>
      <c r="M19" s="30"/>
      <c r="N19" s="30"/>
      <c r="O19" s="30"/>
      <c r="P19" s="30"/>
    </row>
    <row r="20" spans="1:16">
      <c r="A20" s="28" t="s">
        <v>221</v>
      </c>
      <c r="B20" s="117">
        <v>0.29880000000000001</v>
      </c>
      <c r="C20" s="117">
        <v>0.36738999999999999</v>
      </c>
      <c r="D20" s="122">
        <v>0.34700999999999999</v>
      </c>
      <c r="E20" s="119">
        <v>0.16134538152610434</v>
      </c>
      <c r="F20" s="21"/>
      <c r="G20" s="21"/>
      <c r="H20" s="78"/>
      <c r="I20" s="78"/>
      <c r="J20" s="21"/>
      <c r="K20" s="21"/>
      <c r="L20" s="30"/>
      <c r="M20" s="30"/>
      <c r="N20" s="30"/>
      <c r="O20" s="30"/>
      <c r="P20" s="30"/>
    </row>
    <row r="21" spans="1:16">
      <c r="A21" s="28" t="s">
        <v>222</v>
      </c>
      <c r="B21" s="117">
        <v>0.30803999999999998</v>
      </c>
      <c r="C21" s="117">
        <v>0.37414999999999998</v>
      </c>
      <c r="D21" s="122">
        <v>0.35620000000000002</v>
      </c>
      <c r="E21" s="119">
        <v>0.1563433320348008</v>
      </c>
      <c r="F21" s="21"/>
      <c r="G21" s="21"/>
      <c r="H21" s="78"/>
      <c r="I21" s="78"/>
      <c r="J21" s="21"/>
      <c r="K21" s="21"/>
      <c r="L21" s="30"/>
      <c r="M21" s="30"/>
      <c r="N21" s="30"/>
      <c r="O21" s="30"/>
      <c r="P21" s="30"/>
    </row>
    <row r="22" spans="1:16">
      <c r="A22" s="28" t="s">
        <v>223</v>
      </c>
      <c r="B22" s="117">
        <v>0.36130000000000001</v>
      </c>
      <c r="C22" s="117">
        <v>0.42571999999999999</v>
      </c>
      <c r="D22" s="122">
        <v>0.40809000000000001</v>
      </c>
      <c r="E22" s="119">
        <v>0.12950456684195957</v>
      </c>
      <c r="F22" s="21"/>
      <c r="H22" s="78"/>
      <c r="I22" s="78"/>
      <c r="J22" s="21"/>
      <c r="K22" s="21"/>
      <c r="L22" s="30"/>
      <c r="M22" s="30"/>
      <c r="N22" s="30"/>
      <c r="O22" s="30"/>
      <c r="P22" s="30"/>
    </row>
    <row r="23" spans="1:16">
      <c r="A23" s="66" t="s">
        <v>224</v>
      </c>
      <c r="B23" s="118">
        <v>0.3209091424599016</v>
      </c>
      <c r="C23" s="119">
        <v>0.39060855922930393</v>
      </c>
      <c r="D23" s="69">
        <v>0.37324920559246105</v>
      </c>
      <c r="E23" s="119">
        <v>0.16309932067173649</v>
      </c>
      <c r="F23" s="21"/>
      <c r="G23" s="21"/>
      <c r="H23" s="78"/>
      <c r="I23" s="78"/>
      <c r="J23" s="21"/>
      <c r="K23" s="21"/>
      <c r="L23" s="30"/>
      <c r="M23" s="30"/>
      <c r="N23" s="30"/>
      <c r="O23" s="30"/>
      <c r="P23" s="30"/>
    </row>
    <row r="24" spans="1:16">
      <c r="A24" s="35"/>
      <c r="B24" s="37"/>
      <c r="C24" s="37"/>
      <c r="D24" s="135"/>
      <c r="E24" s="21"/>
      <c r="F24" s="21"/>
      <c r="G24" s="78"/>
      <c r="H24" s="78"/>
      <c r="I24" s="21"/>
      <c r="J24" s="21"/>
      <c r="K24" s="21"/>
      <c r="L24" s="21"/>
      <c r="M24" s="30"/>
      <c r="N24" s="30"/>
      <c r="O24" s="30"/>
      <c r="P24" s="30"/>
    </row>
    <row r="25" spans="1:16">
      <c r="A25" s="13" t="s">
        <v>226</v>
      </c>
      <c r="B25" s="243"/>
      <c r="C25" s="243"/>
      <c r="D25" s="243"/>
      <c r="E25" s="243"/>
      <c r="F25" s="243"/>
      <c r="G25" s="243"/>
      <c r="H25" s="243"/>
      <c r="I25" s="243"/>
      <c r="J25" s="243"/>
      <c r="K25" s="243"/>
      <c r="L25" s="243"/>
      <c r="M25" s="30"/>
      <c r="N25" s="30"/>
      <c r="O25" s="30"/>
      <c r="P25" s="30"/>
    </row>
    <row r="26" spans="1:16">
      <c r="A26" s="18" t="s">
        <v>203</v>
      </c>
      <c r="B26" s="21"/>
      <c r="C26" s="21"/>
      <c r="D26" s="21"/>
      <c r="E26" s="21"/>
      <c r="F26" s="21"/>
      <c r="G26" s="21"/>
      <c r="H26" s="21"/>
      <c r="I26" s="21"/>
      <c r="J26" s="21"/>
      <c r="K26" s="21"/>
      <c r="L26" s="21"/>
      <c r="M26" s="30"/>
      <c r="N26" s="30"/>
      <c r="O26" s="30"/>
      <c r="P26" s="30"/>
    </row>
  </sheetData>
  <hyperlinks>
    <hyperlink ref="A25" location="'Table List'!A1" display="Back to Table List" xr:uid="{F149021A-5383-4A78-A071-E07288C1D602}"/>
    <hyperlink ref="A26" location="notes!A1" display="Notes" xr:uid="{4A067BA2-5130-4ACC-9F7B-4FAC7096DDBF}"/>
  </hyperlinks>
  <pageMargins left="0.7" right="0.7" top="0.75" bottom="0.75" header="0.3" footer="0.3"/>
  <tableParts count="2">
    <tablePart r:id="rId1"/>
    <tablePart r:id="rId2"/>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925F2-BC64-45FB-AFC5-9A684444965B}">
  <dimension ref="A1:Q39"/>
  <sheetViews>
    <sheetView workbookViewId="0"/>
  </sheetViews>
  <sheetFormatPr defaultColWidth="0" defaultRowHeight="15" zeroHeight="1"/>
  <cols>
    <col min="1" max="1" width="34.7109375" customWidth="1"/>
    <col min="2" max="3" width="10" customWidth="1"/>
    <col min="4" max="4" width="11.7109375" customWidth="1"/>
    <col min="5" max="6" width="10.7109375" customWidth="1"/>
    <col min="7" max="16" width="9.140625" customWidth="1"/>
    <col min="17" max="17" width="10.7109375" customWidth="1"/>
    <col min="18" max="16384" width="9.140625" hidden="1"/>
  </cols>
  <sheetData>
    <row r="1" spans="1:17" ht="19.5">
      <c r="A1" s="141" t="s">
        <v>871</v>
      </c>
      <c r="B1" s="21"/>
      <c r="C1" s="21"/>
      <c r="D1" s="21"/>
      <c r="E1" s="21"/>
      <c r="F1" s="21"/>
      <c r="G1" s="21"/>
      <c r="H1" s="21"/>
      <c r="I1" s="21"/>
      <c r="J1" s="21"/>
      <c r="K1" s="21"/>
      <c r="L1" s="21"/>
      <c r="M1" s="21"/>
      <c r="N1" s="30"/>
      <c r="O1" s="30"/>
      <c r="P1" s="30"/>
      <c r="Q1" s="30"/>
    </row>
    <row r="2" spans="1:17">
      <c r="A2" s="21" t="s">
        <v>575</v>
      </c>
      <c r="B2" s="21"/>
      <c r="C2" s="21"/>
      <c r="D2" s="21"/>
      <c r="E2" s="21"/>
      <c r="F2" s="21"/>
      <c r="G2" s="21"/>
      <c r="H2" s="21"/>
      <c r="I2" s="21"/>
      <c r="J2" s="21"/>
      <c r="K2" s="21"/>
      <c r="L2" s="21"/>
      <c r="M2" s="21"/>
      <c r="N2" s="30"/>
      <c r="O2" s="30"/>
      <c r="P2" s="30"/>
      <c r="Q2" s="30"/>
    </row>
    <row r="3" spans="1:17">
      <c r="A3" s="21" t="s">
        <v>580</v>
      </c>
      <c r="B3" s="21"/>
      <c r="C3" s="21"/>
      <c r="D3" s="21"/>
      <c r="E3" s="21"/>
      <c r="F3" s="21"/>
      <c r="G3" s="21"/>
      <c r="H3" s="21"/>
      <c r="I3" s="21"/>
      <c r="J3" s="21"/>
      <c r="K3" s="21"/>
      <c r="L3" s="21"/>
      <c r="M3" s="21"/>
      <c r="N3" s="30"/>
      <c r="O3" s="30"/>
      <c r="P3" s="30"/>
      <c r="Q3" s="30"/>
    </row>
    <row r="4" spans="1:17">
      <c r="A4" s="21" t="s">
        <v>577</v>
      </c>
      <c r="B4" s="21"/>
      <c r="C4" s="21"/>
      <c r="D4" s="21"/>
      <c r="E4" s="21"/>
      <c r="F4" s="21"/>
      <c r="G4" s="21"/>
      <c r="H4" s="21"/>
      <c r="I4" s="21"/>
      <c r="J4" s="21"/>
      <c r="K4" s="21"/>
      <c r="L4" s="21"/>
      <c r="M4" s="21"/>
      <c r="N4" s="30"/>
      <c r="O4" s="30"/>
      <c r="P4" s="30"/>
      <c r="Q4" s="30"/>
    </row>
    <row r="5" spans="1:17">
      <c r="A5" s="21"/>
      <c r="B5" s="21"/>
      <c r="C5" s="21"/>
      <c r="D5" s="21"/>
      <c r="E5" s="21"/>
      <c r="F5" s="21"/>
      <c r="G5" s="21"/>
      <c r="H5" s="21"/>
      <c r="I5" s="21"/>
      <c r="J5" s="21"/>
      <c r="K5" s="21"/>
      <c r="L5" s="21"/>
      <c r="M5" s="21"/>
      <c r="N5" s="30"/>
      <c r="O5" s="30"/>
      <c r="P5" s="30"/>
      <c r="Q5" s="30"/>
    </row>
    <row r="6" spans="1:17" ht="17.25">
      <c r="A6" s="123" t="s">
        <v>872</v>
      </c>
      <c r="B6" s="123"/>
      <c r="C6" s="123"/>
      <c r="D6" s="123"/>
      <c r="E6" s="123"/>
      <c r="F6" s="123"/>
      <c r="G6" s="123"/>
      <c r="H6" s="123"/>
      <c r="I6" s="123"/>
      <c r="J6" s="123"/>
      <c r="K6" s="123"/>
      <c r="L6" s="123"/>
      <c r="M6" s="123"/>
      <c r="N6" s="30"/>
      <c r="O6" s="30"/>
      <c r="P6" s="30"/>
      <c r="Q6" s="30"/>
    </row>
    <row r="7" spans="1:17" ht="45">
      <c r="A7" s="125" t="s">
        <v>228</v>
      </c>
      <c r="B7" s="403" t="s">
        <v>215</v>
      </c>
      <c r="C7" s="403" t="s">
        <v>216</v>
      </c>
      <c r="D7" s="377" t="s">
        <v>217</v>
      </c>
      <c r="E7" s="367" t="s">
        <v>608</v>
      </c>
      <c r="F7" s="21"/>
      <c r="G7" s="21"/>
      <c r="H7" s="78"/>
      <c r="I7" s="78"/>
      <c r="J7" s="21"/>
      <c r="K7" s="21"/>
      <c r="L7" s="30"/>
      <c r="M7" s="30"/>
      <c r="N7" s="30"/>
      <c r="O7" s="30"/>
      <c r="P7" s="30"/>
      <c r="Q7" s="30"/>
    </row>
    <row r="8" spans="1:17">
      <c r="A8" s="28" t="s">
        <v>230</v>
      </c>
      <c r="B8" s="108">
        <v>46707</v>
      </c>
      <c r="C8" s="108">
        <v>57652</v>
      </c>
      <c r="D8" s="385">
        <v>56051</v>
      </c>
      <c r="E8" s="413">
        <v>0.20005566617423512</v>
      </c>
      <c r="F8" s="21"/>
      <c r="G8" s="21"/>
      <c r="H8" s="78"/>
      <c r="I8" s="78"/>
      <c r="J8" s="21"/>
      <c r="K8" s="21"/>
      <c r="L8" s="30"/>
      <c r="M8" s="30"/>
      <c r="N8" s="30"/>
      <c r="O8" s="30"/>
      <c r="P8" s="30"/>
      <c r="Q8" s="30"/>
    </row>
    <row r="9" spans="1:17">
      <c r="A9" s="28" t="s">
        <v>231</v>
      </c>
      <c r="B9" s="108">
        <v>47941</v>
      </c>
      <c r="C9" s="108">
        <v>57808</v>
      </c>
      <c r="D9" s="385">
        <v>54246</v>
      </c>
      <c r="E9" s="413">
        <v>0.1315158215306314</v>
      </c>
      <c r="F9" s="21"/>
      <c r="G9" s="21"/>
      <c r="H9" s="78"/>
      <c r="I9" s="78"/>
      <c r="J9" s="21"/>
      <c r="K9" s="21"/>
      <c r="L9" s="30"/>
      <c r="M9" s="30"/>
      <c r="N9" s="30"/>
      <c r="O9" s="30"/>
      <c r="P9" s="30"/>
      <c r="Q9" s="30"/>
    </row>
    <row r="10" spans="1:17">
      <c r="A10" s="28" t="s">
        <v>232</v>
      </c>
      <c r="B10" s="108">
        <v>65472</v>
      </c>
      <c r="C10" s="108">
        <v>79365</v>
      </c>
      <c r="D10" s="385">
        <v>76662</v>
      </c>
      <c r="E10" s="413">
        <v>0.17091275659824046</v>
      </c>
      <c r="F10" s="21"/>
      <c r="G10" s="21"/>
      <c r="H10" s="78"/>
      <c r="I10" s="78"/>
      <c r="J10" s="21"/>
      <c r="K10" s="21"/>
      <c r="L10" s="30"/>
      <c r="M10" s="30"/>
      <c r="N10" s="30"/>
      <c r="O10" s="30"/>
      <c r="P10" s="30"/>
      <c r="Q10" s="30"/>
    </row>
    <row r="11" spans="1:17">
      <c r="A11" s="28" t="s">
        <v>219</v>
      </c>
      <c r="B11" s="108">
        <v>107168</v>
      </c>
      <c r="C11" s="108">
        <v>130418</v>
      </c>
      <c r="D11" s="385">
        <v>122331</v>
      </c>
      <c r="E11" s="413">
        <v>0.14148813078530906</v>
      </c>
      <c r="F11" s="21"/>
      <c r="G11" s="21"/>
      <c r="H11" s="21"/>
      <c r="I11" s="21"/>
      <c r="J11" s="21"/>
      <c r="K11" s="21"/>
      <c r="L11" s="30"/>
      <c r="M11" s="30"/>
      <c r="N11" s="30"/>
      <c r="O11" s="30"/>
      <c r="P11" s="30"/>
      <c r="Q11" s="30"/>
    </row>
    <row r="12" spans="1:17">
      <c r="A12" s="28" t="s">
        <v>233</v>
      </c>
      <c r="B12" s="108">
        <v>48859</v>
      </c>
      <c r="C12" s="108">
        <v>58850</v>
      </c>
      <c r="D12" s="385">
        <v>58292</v>
      </c>
      <c r="E12" s="413">
        <v>0.19306576065822059</v>
      </c>
      <c r="F12" s="21"/>
      <c r="G12" s="21"/>
      <c r="H12" s="21"/>
      <c r="I12" s="21"/>
      <c r="J12" s="21"/>
      <c r="K12" s="21"/>
      <c r="L12" s="30"/>
      <c r="M12" s="30"/>
      <c r="N12" s="30"/>
      <c r="O12" s="30"/>
      <c r="P12" s="30"/>
      <c r="Q12" s="30"/>
    </row>
    <row r="13" spans="1:17">
      <c r="A13" s="28" t="s">
        <v>234</v>
      </c>
      <c r="B13" s="108">
        <v>54739</v>
      </c>
      <c r="C13" s="108">
        <v>64149</v>
      </c>
      <c r="D13" s="385">
        <v>62234</v>
      </c>
      <c r="E13" s="413">
        <v>0.13692248670965856</v>
      </c>
      <c r="F13" s="21"/>
      <c r="G13" s="21"/>
      <c r="H13" s="21"/>
      <c r="I13" s="21"/>
      <c r="J13" s="21"/>
      <c r="K13" s="21"/>
      <c r="L13" s="30"/>
      <c r="M13" s="30"/>
      <c r="N13" s="30"/>
      <c r="O13" s="30"/>
      <c r="P13" s="30"/>
      <c r="Q13" s="30"/>
    </row>
    <row r="14" spans="1:17">
      <c r="A14" s="28" t="s">
        <v>235</v>
      </c>
      <c r="B14" s="108">
        <v>41170</v>
      </c>
      <c r="C14" s="108">
        <v>49416</v>
      </c>
      <c r="D14" s="385">
        <v>46287</v>
      </c>
      <c r="E14" s="413">
        <v>0.12428953121204761</v>
      </c>
      <c r="F14" s="21"/>
      <c r="G14" s="21"/>
      <c r="H14" s="21"/>
      <c r="I14" s="21"/>
      <c r="J14" s="21"/>
      <c r="K14" s="21"/>
      <c r="L14" s="30"/>
      <c r="M14" s="30"/>
      <c r="N14" s="30"/>
      <c r="O14" s="30"/>
      <c r="P14" s="30"/>
      <c r="Q14" s="30"/>
    </row>
    <row r="15" spans="1:17">
      <c r="A15" s="28" t="s">
        <v>236</v>
      </c>
      <c r="B15" s="108">
        <v>41817</v>
      </c>
      <c r="C15" s="108">
        <v>52723</v>
      </c>
      <c r="D15" s="385">
        <v>50598</v>
      </c>
      <c r="E15" s="413">
        <v>0.20998636917999858</v>
      </c>
      <c r="F15" s="21"/>
      <c r="G15" s="21"/>
      <c r="H15" s="21"/>
      <c r="I15" s="21"/>
      <c r="J15" s="21"/>
      <c r="K15" s="21"/>
      <c r="L15" s="30"/>
      <c r="M15" s="30"/>
      <c r="N15" s="30"/>
      <c r="O15" s="30"/>
      <c r="P15" s="30"/>
      <c r="Q15" s="30"/>
    </row>
    <row r="16" spans="1:17">
      <c r="A16" s="28" t="s">
        <v>237</v>
      </c>
      <c r="B16" s="108">
        <v>46261</v>
      </c>
      <c r="C16" s="108">
        <v>58123</v>
      </c>
      <c r="D16" s="385">
        <v>55972</v>
      </c>
      <c r="E16" s="413">
        <v>0.20991764120965825</v>
      </c>
      <c r="F16" s="21"/>
      <c r="G16" s="21"/>
      <c r="H16" s="21"/>
      <c r="I16" s="21"/>
      <c r="J16" s="21"/>
      <c r="K16" s="21"/>
      <c r="L16" s="30"/>
      <c r="M16" s="30"/>
      <c r="N16" s="30"/>
      <c r="O16" s="30"/>
      <c r="P16" s="30"/>
      <c r="Q16" s="30"/>
    </row>
    <row r="17" spans="1:17">
      <c r="A17" s="28" t="s">
        <v>238</v>
      </c>
      <c r="B17" s="108">
        <v>49940</v>
      </c>
      <c r="C17" s="108">
        <v>60261</v>
      </c>
      <c r="D17" s="385">
        <v>57637</v>
      </c>
      <c r="E17" s="413">
        <v>0.15412494993992792</v>
      </c>
      <c r="F17" s="21"/>
      <c r="G17" s="21"/>
      <c r="H17" s="21"/>
      <c r="I17" s="21"/>
      <c r="J17" s="21"/>
      <c r="K17" s="21"/>
      <c r="L17" s="30"/>
      <c r="M17" s="30"/>
      <c r="N17" s="30"/>
      <c r="O17" s="30"/>
      <c r="P17" s="30"/>
      <c r="Q17" s="30"/>
    </row>
    <row r="18" spans="1:17">
      <c r="A18" s="28" t="s">
        <v>239</v>
      </c>
      <c r="B18" s="108">
        <v>60049</v>
      </c>
      <c r="C18" s="108">
        <v>74405</v>
      </c>
      <c r="D18" s="385">
        <v>69487</v>
      </c>
      <c r="E18" s="413">
        <v>0.15717164315808757</v>
      </c>
      <c r="F18" s="21"/>
      <c r="G18" s="21"/>
      <c r="H18" s="21"/>
      <c r="I18" s="21"/>
      <c r="J18" s="21"/>
      <c r="K18" s="21"/>
      <c r="L18" s="30"/>
      <c r="M18" s="30"/>
      <c r="N18" s="30"/>
      <c r="O18" s="30"/>
      <c r="P18" s="30"/>
      <c r="Q18" s="30"/>
    </row>
    <row r="19" spans="1:17">
      <c r="A19" s="28" t="s">
        <v>710</v>
      </c>
      <c r="B19" s="108">
        <v>1069</v>
      </c>
      <c r="C19" s="108">
        <v>769</v>
      </c>
      <c r="D19" s="385">
        <v>1080</v>
      </c>
      <c r="E19" s="413">
        <v>1.028999064546305E-2</v>
      </c>
      <c r="F19" s="21"/>
      <c r="G19" s="21"/>
      <c r="H19" s="21"/>
      <c r="I19" s="21"/>
      <c r="J19" s="21"/>
      <c r="K19" s="21"/>
      <c r="L19" s="30"/>
      <c r="M19" s="30"/>
      <c r="N19" s="30"/>
      <c r="O19" s="30"/>
      <c r="P19" s="30"/>
      <c r="Q19" s="30"/>
    </row>
    <row r="20" spans="1:17">
      <c r="A20" s="66" t="s">
        <v>224</v>
      </c>
      <c r="B20" s="114">
        <v>611192</v>
      </c>
      <c r="C20" s="33">
        <v>743939</v>
      </c>
      <c r="D20" s="378">
        <v>710877</v>
      </c>
      <c r="E20" s="119">
        <v>0.16309932067173655</v>
      </c>
      <c r="F20" s="21"/>
      <c r="G20" s="21"/>
      <c r="H20" s="21"/>
      <c r="I20" s="21"/>
      <c r="J20" s="21"/>
      <c r="K20" s="21"/>
      <c r="L20" s="30"/>
      <c r="M20" s="30"/>
      <c r="N20" s="30"/>
      <c r="O20" s="30"/>
      <c r="P20" s="30"/>
      <c r="Q20" s="30"/>
    </row>
    <row r="21" spans="1:17">
      <c r="A21" s="21"/>
      <c r="B21" s="21"/>
      <c r="C21" s="21"/>
      <c r="D21" s="21"/>
      <c r="E21" s="21"/>
      <c r="F21" s="78"/>
      <c r="G21" s="78"/>
      <c r="H21" s="78"/>
      <c r="I21" s="21"/>
      <c r="J21" s="21"/>
      <c r="K21" s="21"/>
      <c r="L21" s="21"/>
      <c r="M21" s="21"/>
      <c r="N21" s="30"/>
      <c r="O21" s="30"/>
      <c r="P21" s="30"/>
      <c r="Q21" s="30"/>
    </row>
    <row r="22" spans="1:17" ht="17.25">
      <c r="A22" s="184" t="s">
        <v>873</v>
      </c>
      <c r="B22" s="104"/>
      <c r="C22" s="104"/>
      <c r="D22" s="104"/>
      <c r="E22" s="104"/>
      <c r="F22" s="173"/>
      <c r="G22" s="173"/>
      <c r="H22" s="173"/>
      <c r="I22" s="104"/>
      <c r="J22" s="104"/>
      <c r="K22" s="104"/>
      <c r="L22" s="104"/>
      <c r="M22" s="104"/>
      <c r="N22" s="30"/>
      <c r="O22" s="30"/>
      <c r="P22" s="30"/>
      <c r="Q22" s="30"/>
    </row>
    <row r="23" spans="1:17" ht="45">
      <c r="A23" s="125" t="s">
        <v>228</v>
      </c>
      <c r="B23" s="41" t="s">
        <v>700</v>
      </c>
      <c r="C23" s="41" t="s">
        <v>760</v>
      </c>
      <c r="D23" s="358" t="s">
        <v>761</v>
      </c>
      <c r="E23" s="367" t="s">
        <v>608</v>
      </c>
      <c r="F23" s="21"/>
      <c r="G23" s="78"/>
      <c r="H23" s="78"/>
      <c r="I23" s="78"/>
      <c r="J23" s="21"/>
      <c r="K23" s="21"/>
      <c r="L23" s="30"/>
      <c r="M23" s="30"/>
      <c r="N23" s="30"/>
      <c r="O23" s="30"/>
      <c r="P23" s="30"/>
      <c r="Q23" s="30"/>
    </row>
    <row r="24" spans="1:17">
      <c r="A24" s="28" t="s">
        <v>230</v>
      </c>
      <c r="B24" s="117">
        <v>0.32024000000000002</v>
      </c>
      <c r="C24" s="117">
        <v>0.39528000000000002</v>
      </c>
      <c r="D24" s="122">
        <v>0.38429999999999997</v>
      </c>
      <c r="E24" s="119">
        <v>0.20003747189607776</v>
      </c>
      <c r="F24" s="21"/>
      <c r="G24" s="78"/>
      <c r="H24" s="21"/>
      <c r="I24" s="78"/>
      <c r="J24" s="21"/>
      <c r="K24" s="21"/>
      <c r="L24" s="30"/>
      <c r="M24" s="30"/>
      <c r="N24" s="30"/>
      <c r="O24" s="30"/>
      <c r="P24" s="30"/>
      <c r="Q24" s="30"/>
    </row>
    <row r="25" spans="1:17">
      <c r="A25" s="28" t="s">
        <v>231</v>
      </c>
      <c r="B25" s="117">
        <v>0.29263</v>
      </c>
      <c r="C25" s="117">
        <v>0.35286000000000001</v>
      </c>
      <c r="D25" s="122">
        <v>0.33112000000000003</v>
      </c>
      <c r="E25" s="119">
        <v>0.13153128524074778</v>
      </c>
      <c r="F25" s="21"/>
      <c r="G25" s="78"/>
      <c r="H25" s="21"/>
      <c r="I25" s="78"/>
      <c r="J25" s="21"/>
      <c r="K25" s="21"/>
      <c r="L25" s="30"/>
      <c r="M25" s="30"/>
      <c r="N25" s="30"/>
      <c r="O25" s="30"/>
      <c r="P25" s="30"/>
      <c r="Q25" s="30"/>
    </row>
    <row r="26" spans="1:17">
      <c r="A26" s="28" t="s">
        <v>232</v>
      </c>
      <c r="B26" s="117">
        <v>0.29879</v>
      </c>
      <c r="C26" s="117">
        <v>0.36219000000000001</v>
      </c>
      <c r="D26" s="122">
        <v>0.34984999999999999</v>
      </c>
      <c r="E26" s="119">
        <v>0.17088925332173097</v>
      </c>
      <c r="F26" s="21"/>
      <c r="G26" s="78"/>
      <c r="H26" s="21"/>
      <c r="I26" s="78"/>
      <c r="J26" s="21"/>
      <c r="K26" s="21"/>
      <c r="L26" s="30"/>
      <c r="M26" s="30"/>
      <c r="N26" s="30"/>
      <c r="O26" s="30"/>
      <c r="P26" s="30"/>
      <c r="Q26" s="30"/>
    </row>
    <row r="27" spans="1:17">
      <c r="A27" s="28" t="s">
        <v>219</v>
      </c>
      <c r="B27" s="117">
        <v>0.31064000000000003</v>
      </c>
      <c r="C27" s="117">
        <v>0.37802999999999998</v>
      </c>
      <c r="D27" s="122">
        <v>0.35459000000000002</v>
      </c>
      <c r="E27" s="119">
        <v>0.1414821014679371</v>
      </c>
      <c r="F27" s="21"/>
      <c r="G27" s="78"/>
      <c r="H27" s="21"/>
      <c r="I27" s="78"/>
      <c r="J27" s="21"/>
      <c r="K27" s="21"/>
      <c r="L27" s="30"/>
      <c r="M27" s="30"/>
      <c r="N27" s="30"/>
      <c r="O27" s="30"/>
      <c r="P27" s="30"/>
      <c r="Q27" s="30"/>
    </row>
    <row r="28" spans="1:17">
      <c r="A28" s="28" t="s">
        <v>233</v>
      </c>
      <c r="B28" s="117">
        <v>0.34488999999999997</v>
      </c>
      <c r="C28" s="117">
        <v>0.41542000000000001</v>
      </c>
      <c r="D28" s="122">
        <v>0.41148000000000001</v>
      </c>
      <c r="E28" s="119">
        <v>0.19307605323436469</v>
      </c>
      <c r="F28" s="21"/>
      <c r="G28" s="78"/>
      <c r="H28" s="21"/>
      <c r="I28" s="78"/>
      <c r="J28" s="21"/>
      <c r="K28" s="21"/>
      <c r="L28" s="30"/>
      <c r="M28" s="30"/>
      <c r="N28" s="30"/>
      <c r="O28" s="30"/>
      <c r="P28" s="30"/>
      <c r="Q28" s="30"/>
    </row>
    <row r="29" spans="1:17">
      <c r="A29" s="28" t="s">
        <v>234</v>
      </c>
      <c r="B29" s="117">
        <v>0.36291000000000001</v>
      </c>
      <c r="C29" s="117">
        <v>0.42530000000000001</v>
      </c>
      <c r="D29" s="122">
        <v>0.41260000000000002</v>
      </c>
      <c r="E29" s="119">
        <v>0.13692099969689459</v>
      </c>
      <c r="F29" s="21"/>
      <c r="G29" s="78"/>
      <c r="H29" s="21"/>
      <c r="I29" s="78"/>
      <c r="J29" s="21"/>
      <c r="K29" s="21"/>
      <c r="L29" s="30"/>
      <c r="M29" s="30"/>
      <c r="N29" s="30"/>
      <c r="O29" s="30"/>
      <c r="P29" s="30"/>
      <c r="Q29" s="30"/>
    </row>
    <row r="30" spans="1:17">
      <c r="A30" s="28" t="s">
        <v>235</v>
      </c>
      <c r="B30" s="117">
        <v>0.35210000000000002</v>
      </c>
      <c r="C30" s="117">
        <v>0.42263000000000001</v>
      </c>
      <c r="D30" s="122">
        <v>0.39587</v>
      </c>
      <c r="E30" s="119">
        <v>0.12431127520590733</v>
      </c>
      <c r="F30" s="21"/>
      <c r="G30" s="78"/>
      <c r="H30" s="21"/>
      <c r="I30" s="78"/>
      <c r="J30" s="21"/>
      <c r="K30" s="21"/>
      <c r="L30" s="30"/>
      <c r="M30" s="30"/>
      <c r="N30" s="30"/>
      <c r="O30" s="30"/>
      <c r="P30" s="30"/>
      <c r="Q30" s="30"/>
    </row>
    <row r="31" spans="1:17">
      <c r="A31" s="28" t="s">
        <v>236</v>
      </c>
      <c r="B31" s="117">
        <v>0.28014</v>
      </c>
      <c r="C31" s="117">
        <v>0.35320000000000001</v>
      </c>
      <c r="D31" s="122">
        <v>0.33896999999999999</v>
      </c>
      <c r="E31" s="119">
        <v>0.21000214178624971</v>
      </c>
      <c r="F31" s="21"/>
      <c r="G31" s="78"/>
      <c r="H31" s="21"/>
      <c r="I31" s="78"/>
      <c r="J31" s="21"/>
      <c r="K31" s="21"/>
      <c r="L31" s="30"/>
      <c r="M31" s="30"/>
      <c r="N31" s="30"/>
      <c r="O31" s="30"/>
      <c r="P31" s="30"/>
      <c r="Q31" s="30"/>
    </row>
    <row r="32" spans="1:17">
      <c r="A32" s="28" t="s">
        <v>237</v>
      </c>
      <c r="B32" s="117">
        <v>0.33250999999999997</v>
      </c>
      <c r="C32" s="117">
        <v>0.41776999999999997</v>
      </c>
      <c r="D32" s="122">
        <v>0.40231</v>
      </c>
      <c r="E32" s="119">
        <v>0.20991849869176876</v>
      </c>
      <c r="F32" s="21"/>
      <c r="G32" s="78"/>
      <c r="H32" s="21"/>
      <c r="I32" s="78"/>
      <c r="J32" s="21"/>
      <c r="K32" s="21"/>
      <c r="L32" s="30"/>
      <c r="M32" s="30"/>
      <c r="N32" s="30"/>
      <c r="O32" s="30"/>
      <c r="P32" s="30"/>
      <c r="Q32" s="30"/>
    </row>
    <row r="33" spans="1:17">
      <c r="A33" s="28" t="s">
        <v>238</v>
      </c>
      <c r="B33" s="117">
        <v>0.33161000000000002</v>
      </c>
      <c r="C33" s="117">
        <v>0.40014</v>
      </c>
      <c r="D33" s="122">
        <v>0.38272</v>
      </c>
      <c r="E33" s="119">
        <v>0.15412683574077979</v>
      </c>
      <c r="F33" s="21"/>
      <c r="G33" s="78"/>
      <c r="H33" s="21"/>
      <c r="I33" s="78"/>
      <c r="J33" s="21"/>
      <c r="K33" s="21"/>
      <c r="L33" s="30"/>
      <c r="M33" s="30"/>
      <c r="N33" s="30"/>
      <c r="O33" s="30"/>
      <c r="P33" s="30"/>
      <c r="Q33" s="30"/>
    </row>
    <row r="34" spans="1:17">
      <c r="A34" s="28" t="s">
        <v>239</v>
      </c>
      <c r="B34" s="117">
        <v>0.32932</v>
      </c>
      <c r="C34" s="117">
        <v>0.40805000000000002</v>
      </c>
      <c r="D34" s="122">
        <v>0.38107000000000002</v>
      </c>
      <c r="E34" s="119">
        <v>0.15714198955423303</v>
      </c>
      <c r="F34" s="21"/>
      <c r="G34" s="78"/>
      <c r="H34" s="21"/>
      <c r="I34" s="78"/>
      <c r="J34" s="21"/>
      <c r="K34" s="21"/>
      <c r="L34" s="30"/>
      <c r="M34" s="30"/>
      <c r="N34" s="30"/>
      <c r="O34" s="30"/>
      <c r="P34" s="30"/>
      <c r="Q34" s="30"/>
    </row>
    <row r="35" spans="1:17">
      <c r="A35" s="66" t="s">
        <v>224</v>
      </c>
      <c r="B35" s="118">
        <v>0.3209091424599016</v>
      </c>
      <c r="C35" s="119">
        <v>0.39060855922930393</v>
      </c>
      <c r="D35" s="69">
        <v>0.37324920559246105</v>
      </c>
      <c r="E35" s="119">
        <v>0.16309932067173649</v>
      </c>
      <c r="F35" s="21"/>
      <c r="G35" s="78"/>
      <c r="H35" s="78"/>
      <c r="I35" s="78"/>
      <c r="J35" s="21"/>
      <c r="K35" s="21"/>
      <c r="L35" s="30"/>
      <c r="M35" s="30"/>
      <c r="N35" s="30"/>
      <c r="O35" s="30"/>
      <c r="P35" s="30"/>
      <c r="Q35" s="30"/>
    </row>
    <row r="36" spans="1:17">
      <c r="A36" s="30"/>
      <c r="B36" s="30"/>
      <c r="C36" s="30"/>
      <c r="D36" s="30"/>
      <c r="E36" s="30"/>
      <c r="F36" s="30"/>
      <c r="G36" s="30"/>
      <c r="H36" s="30"/>
      <c r="I36" s="30"/>
      <c r="J36" s="30"/>
      <c r="K36" s="30"/>
      <c r="L36" s="30"/>
      <c r="M36" s="30"/>
      <c r="N36" s="30"/>
      <c r="O36" s="30"/>
      <c r="P36" s="30"/>
      <c r="Q36" s="30"/>
    </row>
    <row r="37" spans="1:17">
      <c r="A37" s="13" t="s">
        <v>226</v>
      </c>
      <c r="B37" s="30"/>
      <c r="C37" s="30"/>
      <c r="D37" s="30"/>
      <c r="E37" s="30"/>
      <c r="F37" s="30"/>
      <c r="G37" s="30"/>
      <c r="H37" s="30"/>
      <c r="I37" s="30"/>
      <c r="J37" s="30"/>
      <c r="K37" s="30"/>
      <c r="L37" s="30"/>
      <c r="M37" s="30"/>
      <c r="N37" s="30"/>
      <c r="O37" s="30"/>
      <c r="P37" s="30"/>
      <c r="Q37" s="30"/>
    </row>
    <row r="38" spans="1:17">
      <c r="A38" s="18" t="s">
        <v>203</v>
      </c>
      <c r="B38" s="30"/>
      <c r="C38" s="30"/>
      <c r="D38" s="30"/>
      <c r="E38" s="30"/>
      <c r="F38" s="30"/>
      <c r="G38" s="30"/>
      <c r="H38" s="30"/>
      <c r="I38" s="30"/>
      <c r="J38" s="30"/>
      <c r="K38" s="30"/>
      <c r="L38" s="30"/>
      <c r="M38" s="30"/>
      <c r="N38" s="30"/>
      <c r="O38" s="30"/>
      <c r="P38" s="30"/>
      <c r="Q38" s="30"/>
    </row>
    <row r="39" spans="1:17" ht="15.75" hidden="1" customHeight="1"/>
  </sheetData>
  <hyperlinks>
    <hyperlink ref="A37" location="'Table List'!A1" display="Back to Table List" xr:uid="{74F117C2-C3D7-4E78-A793-C6448A9140C2}"/>
    <hyperlink ref="A38" location="notes!A1" display="Notes" xr:uid="{48DDA2E1-5CEA-4F44-A872-3672E830FE2C}"/>
  </hyperlinks>
  <pageMargins left="0.7" right="0.7" top="0.75" bottom="0.75" header="0.3" footer="0.3"/>
  <tableParts count="2">
    <tablePart r:id="rId1"/>
    <tablePart r:id="rId2"/>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9F989-F9D9-4054-B839-31ED26529254}">
  <dimension ref="A1:S31"/>
  <sheetViews>
    <sheetView workbookViewId="0"/>
  </sheetViews>
  <sheetFormatPr defaultColWidth="0" defaultRowHeight="15" zeroHeight="1"/>
  <cols>
    <col min="1" max="1" width="20.42578125" customWidth="1"/>
    <col min="2" max="16" width="10.28515625" customWidth="1"/>
    <col min="17" max="18" width="9.140625" customWidth="1"/>
    <col min="19" max="19" width="9.140625" hidden="1" customWidth="1"/>
    <col min="20" max="16384" width="9.140625" hidden="1"/>
  </cols>
  <sheetData>
    <row r="1" spans="1:19" ht="19.5">
      <c r="A1" s="141" t="s">
        <v>874</v>
      </c>
      <c r="B1" s="21"/>
      <c r="C1" s="21"/>
      <c r="D1" s="21"/>
      <c r="E1" s="21"/>
      <c r="F1" s="21"/>
      <c r="G1" s="21"/>
      <c r="H1" s="21"/>
      <c r="I1" s="21"/>
      <c r="J1" s="21"/>
      <c r="K1" s="21"/>
      <c r="L1" s="21"/>
      <c r="M1" s="21"/>
      <c r="N1" s="21"/>
      <c r="O1" s="21"/>
      <c r="P1" s="21"/>
      <c r="Q1" s="21"/>
      <c r="R1" s="30"/>
      <c r="S1" s="30"/>
    </row>
    <row r="2" spans="1:19">
      <c r="A2" s="21" t="s">
        <v>575</v>
      </c>
      <c r="B2" s="21"/>
      <c r="C2" s="21"/>
      <c r="D2" s="21"/>
      <c r="E2" s="21"/>
      <c r="F2" s="21"/>
      <c r="G2" s="21"/>
      <c r="H2" s="21"/>
      <c r="I2" s="21"/>
      <c r="J2" s="21"/>
      <c r="K2" s="21"/>
      <c r="L2" s="21"/>
      <c r="M2" s="21"/>
      <c r="N2" s="21"/>
      <c r="O2" s="21"/>
      <c r="P2" s="21"/>
      <c r="Q2" s="21"/>
      <c r="R2" s="30"/>
      <c r="S2" s="30"/>
    </row>
    <row r="3" spans="1:19">
      <c r="A3" s="21" t="s">
        <v>580</v>
      </c>
      <c r="B3" s="21"/>
      <c r="C3" s="21"/>
      <c r="D3" s="21"/>
      <c r="E3" s="21"/>
      <c r="F3" s="21"/>
      <c r="G3" s="21"/>
      <c r="H3" s="21"/>
      <c r="I3" s="21"/>
      <c r="J3" s="21"/>
      <c r="K3" s="21"/>
      <c r="L3" s="21"/>
      <c r="M3" s="21"/>
      <c r="N3" s="21"/>
      <c r="O3" s="21"/>
      <c r="P3" s="21"/>
      <c r="Q3" s="21"/>
      <c r="R3" s="30"/>
      <c r="S3" s="30"/>
    </row>
    <row r="4" spans="1:19">
      <c r="A4" s="21" t="s">
        <v>577</v>
      </c>
      <c r="B4" s="21"/>
      <c r="C4" s="21"/>
      <c r="D4" s="21"/>
      <c r="E4" s="21"/>
      <c r="F4" s="21"/>
      <c r="G4" s="21"/>
      <c r="H4" s="21"/>
      <c r="I4" s="21"/>
      <c r="J4" s="21"/>
      <c r="K4" s="21"/>
      <c r="L4" s="21"/>
      <c r="M4" s="21"/>
      <c r="N4" s="21"/>
      <c r="O4" s="21"/>
      <c r="P4" s="21"/>
      <c r="Q4" s="21"/>
      <c r="R4" s="30"/>
      <c r="S4" s="30"/>
    </row>
    <row r="5" spans="1:19">
      <c r="A5" s="21"/>
      <c r="B5" s="21"/>
      <c r="C5" s="21"/>
      <c r="D5" s="21"/>
      <c r="E5" s="21"/>
      <c r="F5" s="21"/>
      <c r="G5" s="21"/>
      <c r="H5" s="21"/>
      <c r="I5" s="21"/>
      <c r="J5" s="21"/>
      <c r="K5" s="21"/>
      <c r="L5" s="21"/>
      <c r="M5" s="21"/>
      <c r="N5" s="21"/>
      <c r="O5" s="21"/>
      <c r="P5" s="21"/>
      <c r="Q5" s="21"/>
      <c r="R5" s="30"/>
      <c r="S5" s="30"/>
    </row>
    <row r="6" spans="1:19" ht="17.25">
      <c r="A6" s="123" t="s">
        <v>875</v>
      </c>
      <c r="B6" s="80"/>
      <c r="C6" s="80"/>
      <c r="D6" s="80"/>
      <c r="E6" s="376"/>
      <c r="F6" s="376"/>
      <c r="G6" s="80"/>
      <c r="H6" s="80"/>
      <c r="I6" s="80"/>
      <c r="J6" s="80"/>
      <c r="K6" s="80"/>
      <c r="L6" s="104"/>
      <c r="M6" s="104"/>
      <c r="N6" s="104"/>
      <c r="O6" s="104"/>
      <c r="P6" s="104"/>
      <c r="Q6" s="104"/>
      <c r="R6" s="30"/>
      <c r="S6" s="30"/>
    </row>
    <row r="7" spans="1:19" ht="60">
      <c r="A7" s="379" t="s">
        <v>582</v>
      </c>
      <c r="B7" s="380" t="s">
        <v>589</v>
      </c>
      <c r="C7" s="380" t="s">
        <v>590</v>
      </c>
      <c r="D7" s="381" t="s">
        <v>591</v>
      </c>
      <c r="E7" s="380" t="s">
        <v>592</v>
      </c>
      <c r="F7" s="380" t="s">
        <v>593</v>
      </c>
      <c r="G7" s="381" t="s">
        <v>594</v>
      </c>
      <c r="H7" s="380" t="s">
        <v>595</v>
      </c>
      <c r="I7" s="380" t="s">
        <v>596</v>
      </c>
      <c r="J7" s="380" t="s">
        <v>597</v>
      </c>
      <c r="K7" s="382" t="s">
        <v>609</v>
      </c>
      <c r="L7" s="383" t="s">
        <v>610</v>
      </c>
      <c r="M7" s="383" t="s">
        <v>611</v>
      </c>
      <c r="N7" s="104"/>
      <c r="O7" s="30"/>
      <c r="P7" s="30"/>
      <c r="Q7" s="30"/>
      <c r="R7" s="30"/>
      <c r="S7" s="30"/>
    </row>
    <row r="8" spans="1:19">
      <c r="A8" s="28" t="s">
        <v>612</v>
      </c>
      <c r="B8" s="384">
        <v>24650</v>
      </c>
      <c r="C8" s="384">
        <v>24289</v>
      </c>
      <c r="D8" s="385">
        <v>48939</v>
      </c>
      <c r="E8" s="384">
        <v>31617</v>
      </c>
      <c r="F8" s="384">
        <v>30871</v>
      </c>
      <c r="G8" s="385">
        <v>62488</v>
      </c>
      <c r="H8" s="384">
        <v>27026</v>
      </c>
      <c r="I8" s="384">
        <v>26777</v>
      </c>
      <c r="J8" s="384">
        <v>53803</v>
      </c>
      <c r="K8" s="388">
        <v>9.6389452332657194E-2</v>
      </c>
      <c r="L8" s="389">
        <v>0.10243320021408868</v>
      </c>
      <c r="M8" s="389">
        <v>9.9389035329696146E-2</v>
      </c>
      <c r="N8" s="21"/>
      <c r="O8" s="30"/>
      <c r="P8" s="30"/>
      <c r="Q8" s="30"/>
      <c r="R8" s="30"/>
      <c r="S8" s="30"/>
    </row>
    <row r="9" spans="1:19">
      <c r="A9" s="28" t="s">
        <v>568</v>
      </c>
      <c r="B9" s="384">
        <v>24118</v>
      </c>
      <c r="C9" s="384">
        <v>28020</v>
      </c>
      <c r="D9" s="385">
        <v>52138</v>
      </c>
      <c r="E9" s="384">
        <v>40137</v>
      </c>
      <c r="F9" s="384">
        <v>44045</v>
      </c>
      <c r="G9" s="385">
        <v>84182</v>
      </c>
      <c r="H9" s="384">
        <v>37938</v>
      </c>
      <c r="I9" s="384">
        <v>41561</v>
      </c>
      <c r="J9" s="384">
        <v>79499</v>
      </c>
      <c r="K9" s="388">
        <v>0.57301600464383451</v>
      </c>
      <c r="L9" s="389">
        <v>0.48326195574589581</v>
      </c>
      <c r="M9" s="389">
        <v>0.52478039050212899</v>
      </c>
      <c r="N9" s="21"/>
      <c r="O9" s="30"/>
      <c r="P9" s="30"/>
      <c r="Q9" s="30"/>
      <c r="R9" s="30"/>
      <c r="S9" s="30"/>
    </row>
    <row r="10" spans="1:19">
      <c r="A10" s="28" t="s">
        <v>569</v>
      </c>
      <c r="B10" s="384">
        <v>25274</v>
      </c>
      <c r="C10" s="384">
        <v>41335</v>
      </c>
      <c r="D10" s="385">
        <v>66609</v>
      </c>
      <c r="E10" s="384">
        <v>29420</v>
      </c>
      <c r="F10" s="384">
        <v>44685</v>
      </c>
      <c r="G10" s="385">
        <v>74105</v>
      </c>
      <c r="H10" s="384">
        <v>26957</v>
      </c>
      <c r="I10" s="384">
        <v>40437</v>
      </c>
      <c r="J10" s="384">
        <v>67394</v>
      </c>
      <c r="K10" s="388">
        <v>6.6590171717971033E-2</v>
      </c>
      <c r="L10" s="389">
        <v>-2.1724930446352968E-2</v>
      </c>
      <c r="M10" s="389">
        <v>1.1785194192976925E-2</v>
      </c>
      <c r="N10" s="21"/>
      <c r="O10" s="30"/>
      <c r="P10" s="30"/>
      <c r="Q10" s="30"/>
      <c r="R10" s="30"/>
      <c r="S10" s="30"/>
    </row>
    <row r="11" spans="1:19">
      <c r="A11" s="28" t="s">
        <v>570</v>
      </c>
      <c r="B11" s="384">
        <v>48105</v>
      </c>
      <c r="C11" s="384">
        <v>98995</v>
      </c>
      <c r="D11" s="385">
        <v>147100</v>
      </c>
      <c r="E11" s="384">
        <v>60197</v>
      </c>
      <c r="F11" s="384">
        <v>113664</v>
      </c>
      <c r="G11" s="385">
        <v>173861</v>
      </c>
      <c r="H11" s="384">
        <v>57232</v>
      </c>
      <c r="I11" s="384">
        <v>107778</v>
      </c>
      <c r="J11" s="384">
        <v>165010</v>
      </c>
      <c r="K11" s="388">
        <v>0.18973079721442679</v>
      </c>
      <c r="L11" s="389">
        <v>8.8721652608717616E-2</v>
      </c>
      <c r="M11" s="389">
        <v>0.12175390890550646</v>
      </c>
      <c r="N11" s="21"/>
      <c r="O11" s="30"/>
      <c r="P11" s="30"/>
      <c r="Q11" s="30"/>
      <c r="R11" s="30"/>
      <c r="S11" s="30"/>
    </row>
    <row r="12" spans="1:19">
      <c r="A12" s="28" t="s">
        <v>571</v>
      </c>
      <c r="B12" s="384">
        <v>58014</v>
      </c>
      <c r="C12" s="384">
        <v>97963</v>
      </c>
      <c r="D12" s="385">
        <v>155977</v>
      </c>
      <c r="E12" s="384">
        <v>70791</v>
      </c>
      <c r="F12" s="384">
        <v>112777</v>
      </c>
      <c r="G12" s="385">
        <v>183568</v>
      </c>
      <c r="H12" s="384">
        <v>67939</v>
      </c>
      <c r="I12" s="384">
        <v>109447</v>
      </c>
      <c r="J12" s="384">
        <v>177386</v>
      </c>
      <c r="K12" s="388">
        <v>0.17107939462888269</v>
      </c>
      <c r="L12" s="389">
        <v>0.1172279329951104</v>
      </c>
      <c r="M12" s="389">
        <v>0.13725741615751041</v>
      </c>
      <c r="N12" s="21"/>
      <c r="O12" s="30"/>
      <c r="P12" s="30"/>
      <c r="Q12" s="30"/>
      <c r="R12" s="30"/>
      <c r="S12" s="30"/>
    </row>
    <row r="13" spans="1:19">
      <c r="A13" s="28" t="s">
        <v>572</v>
      </c>
      <c r="B13" s="384">
        <v>27398</v>
      </c>
      <c r="C13" s="384">
        <v>39551</v>
      </c>
      <c r="D13" s="385">
        <v>66949</v>
      </c>
      <c r="E13" s="384">
        <v>33821</v>
      </c>
      <c r="F13" s="384">
        <v>46171</v>
      </c>
      <c r="G13" s="385">
        <v>79992</v>
      </c>
      <c r="H13" s="384">
        <v>33869</v>
      </c>
      <c r="I13" s="384">
        <v>46509</v>
      </c>
      <c r="J13" s="384">
        <v>80378</v>
      </c>
      <c r="K13" s="388">
        <v>0.23618512300167896</v>
      </c>
      <c r="L13" s="389">
        <v>0.17592475537913074</v>
      </c>
      <c r="M13" s="389">
        <v>0.2005855203214387</v>
      </c>
      <c r="N13" s="21"/>
      <c r="O13" s="30"/>
      <c r="P13" s="30"/>
      <c r="Q13" s="30"/>
      <c r="R13" s="30"/>
      <c r="S13" s="30"/>
    </row>
    <row r="14" spans="1:19">
      <c r="A14" s="28" t="s">
        <v>573</v>
      </c>
      <c r="B14" s="384">
        <v>19855</v>
      </c>
      <c r="C14" s="384">
        <v>30348</v>
      </c>
      <c r="D14" s="385">
        <v>50203</v>
      </c>
      <c r="E14" s="384">
        <v>24390</v>
      </c>
      <c r="F14" s="384">
        <v>35444</v>
      </c>
      <c r="G14" s="385">
        <v>59834</v>
      </c>
      <c r="H14" s="384">
        <v>24735</v>
      </c>
      <c r="I14" s="384">
        <v>36124</v>
      </c>
      <c r="J14" s="384">
        <v>60859</v>
      </c>
      <c r="K14" s="388">
        <v>0.24578191891211282</v>
      </c>
      <c r="L14" s="389">
        <v>0.19032555687359959</v>
      </c>
      <c r="M14" s="389">
        <v>0.21225823157978607</v>
      </c>
      <c r="N14" s="21"/>
      <c r="O14" s="30"/>
      <c r="P14" s="30"/>
      <c r="Q14" s="30"/>
      <c r="R14" s="30"/>
      <c r="S14" s="30"/>
    </row>
    <row r="15" spans="1:19">
      <c r="A15" s="28" t="s">
        <v>494</v>
      </c>
      <c r="B15" s="384">
        <v>7633</v>
      </c>
      <c r="C15" s="384">
        <v>15644</v>
      </c>
      <c r="D15" s="385">
        <v>23277</v>
      </c>
      <c r="E15" s="384">
        <v>8706</v>
      </c>
      <c r="F15" s="384">
        <v>17203</v>
      </c>
      <c r="G15" s="385">
        <v>25909</v>
      </c>
      <c r="H15" s="384">
        <v>9129</v>
      </c>
      <c r="I15" s="384">
        <v>17419</v>
      </c>
      <c r="J15" s="384">
        <v>26548</v>
      </c>
      <c r="K15" s="388">
        <v>0.19599109131403117</v>
      </c>
      <c r="L15" s="389">
        <v>0.11346203017131168</v>
      </c>
      <c r="M15" s="389">
        <v>0.14052498174163336</v>
      </c>
      <c r="N15" s="21"/>
      <c r="O15" s="30"/>
      <c r="P15" s="30"/>
      <c r="Q15" s="30"/>
      <c r="R15" s="30"/>
      <c r="S15" s="30"/>
    </row>
    <row r="16" spans="1:19">
      <c r="A16" s="66" t="s">
        <v>224</v>
      </c>
      <c r="B16" s="33">
        <v>235047</v>
      </c>
      <c r="C16" s="33">
        <v>376145</v>
      </c>
      <c r="D16" s="33">
        <v>611192</v>
      </c>
      <c r="E16" s="114">
        <v>299079</v>
      </c>
      <c r="F16" s="33">
        <v>444860</v>
      </c>
      <c r="G16" s="378">
        <v>743939</v>
      </c>
      <c r="H16" s="33">
        <v>284825</v>
      </c>
      <c r="I16" s="33">
        <v>426052</v>
      </c>
      <c r="J16" s="33">
        <v>710877</v>
      </c>
      <c r="K16" s="388">
        <v>0.21177892081158237</v>
      </c>
      <c r="L16" s="389">
        <v>0.1326802164059073</v>
      </c>
      <c r="M16" s="389">
        <v>0.16309932067173655</v>
      </c>
      <c r="N16" s="21"/>
      <c r="O16" s="30"/>
      <c r="P16" s="30"/>
      <c r="Q16" s="30"/>
      <c r="R16" s="30"/>
      <c r="S16" s="30"/>
    </row>
    <row r="17" spans="1:19">
      <c r="A17" s="62"/>
      <c r="B17" s="62"/>
      <c r="C17" s="29"/>
      <c r="D17" s="29"/>
      <c r="E17" s="117"/>
      <c r="F17" s="78"/>
      <c r="G17" s="78"/>
      <c r="H17" s="78"/>
      <c r="I17" s="21"/>
      <c r="J17" s="21"/>
      <c r="K17" s="21"/>
      <c r="L17" s="21"/>
      <c r="M17" s="21"/>
      <c r="N17" s="21"/>
      <c r="O17" s="21"/>
      <c r="P17" s="21"/>
      <c r="Q17" s="21"/>
      <c r="R17" s="30"/>
      <c r="S17" s="30"/>
    </row>
    <row r="18" spans="1:19" ht="17.25">
      <c r="A18" s="184" t="s">
        <v>876</v>
      </c>
      <c r="B18" s="104"/>
      <c r="C18" s="104"/>
      <c r="D18" s="104"/>
      <c r="E18" s="173"/>
      <c r="F18" s="173"/>
      <c r="G18" s="104"/>
      <c r="H18" s="104"/>
      <c r="I18" s="104"/>
      <c r="J18" s="104"/>
      <c r="K18" s="104"/>
      <c r="L18" s="104"/>
      <c r="M18" s="104"/>
      <c r="N18" s="104"/>
      <c r="O18" s="104"/>
      <c r="P18" s="104"/>
      <c r="Q18" s="104"/>
      <c r="R18" s="30"/>
      <c r="S18" s="30"/>
    </row>
    <row r="19" spans="1:19" ht="60">
      <c r="A19" s="379" t="s">
        <v>582</v>
      </c>
      <c r="B19" s="380" t="s">
        <v>762</v>
      </c>
      <c r="C19" s="380" t="s">
        <v>763</v>
      </c>
      <c r="D19" s="381" t="s">
        <v>764</v>
      </c>
      <c r="E19" s="380" t="s">
        <v>765</v>
      </c>
      <c r="F19" s="380" t="s">
        <v>766</v>
      </c>
      <c r="G19" s="381" t="s">
        <v>767</v>
      </c>
      <c r="H19" s="380" t="s">
        <v>768</v>
      </c>
      <c r="I19" s="380" t="s">
        <v>769</v>
      </c>
      <c r="J19" s="381" t="s">
        <v>770</v>
      </c>
      <c r="K19" s="382" t="s">
        <v>609</v>
      </c>
      <c r="L19" s="383" t="s">
        <v>610</v>
      </c>
      <c r="M19" s="383" t="s">
        <v>611</v>
      </c>
      <c r="N19" s="21"/>
      <c r="O19" s="30"/>
      <c r="P19" s="30"/>
      <c r="Q19" s="30"/>
      <c r="R19" s="30"/>
      <c r="S19" s="30"/>
    </row>
    <row r="20" spans="1:19">
      <c r="A20" s="28" t="s">
        <v>612</v>
      </c>
      <c r="B20" s="117">
        <v>0.42464125135661251</v>
      </c>
      <c r="C20" s="117">
        <v>0.44175472418747613</v>
      </c>
      <c r="D20" s="122">
        <v>0.43296588576686246</v>
      </c>
      <c r="E20" s="117">
        <v>0.54466054540129893</v>
      </c>
      <c r="F20" s="117">
        <v>0.56146445264900058</v>
      </c>
      <c r="G20" s="122">
        <v>0.55283459551277514</v>
      </c>
      <c r="H20" s="117">
        <v>0.46557218901273062</v>
      </c>
      <c r="I20" s="117">
        <v>0.4870050742956914</v>
      </c>
      <c r="J20" s="117">
        <v>0.47599794748389834</v>
      </c>
      <c r="K20" s="388">
        <v>9.6389452332657194E-2</v>
      </c>
      <c r="L20" s="389">
        <v>0.10243320021408868</v>
      </c>
      <c r="M20" s="389">
        <v>9.938903532969616E-2</v>
      </c>
      <c r="N20" s="21"/>
      <c r="O20" s="30"/>
      <c r="P20" s="30"/>
      <c r="Q20" s="30"/>
      <c r="R20" s="30"/>
      <c r="S20" s="30"/>
    </row>
    <row r="21" spans="1:19">
      <c r="A21" s="28" t="s">
        <v>568</v>
      </c>
      <c r="B21" s="117">
        <v>0.1872428303029362</v>
      </c>
      <c r="C21" s="117">
        <v>0.22806446361712518</v>
      </c>
      <c r="D21" s="122">
        <v>0.20717140972558867</v>
      </c>
      <c r="E21" s="117">
        <v>0.31160815489961646</v>
      </c>
      <c r="F21" s="117">
        <v>0.35849747680286503</v>
      </c>
      <c r="G21" s="122">
        <v>0.33449889933483268</v>
      </c>
      <c r="H21" s="117">
        <v>0.29453596882132821</v>
      </c>
      <c r="I21" s="117">
        <v>0.33827934234087581</v>
      </c>
      <c r="J21" s="117">
        <v>0.31589090302225964</v>
      </c>
      <c r="K21" s="388">
        <v>0.57301600464383451</v>
      </c>
      <c r="L21" s="389">
        <v>0.48326195574589587</v>
      </c>
      <c r="M21" s="389">
        <v>0.52478039050212888</v>
      </c>
      <c r="N21" s="21"/>
      <c r="O21" s="30"/>
      <c r="P21" s="30"/>
      <c r="Q21" s="30"/>
      <c r="R21" s="30"/>
      <c r="S21" s="30"/>
    </row>
    <row r="22" spans="1:19">
      <c r="A22" s="28" t="s">
        <v>569</v>
      </c>
      <c r="B22" s="117">
        <v>0.21914886237513873</v>
      </c>
      <c r="C22" s="117">
        <v>0.38007098458935601</v>
      </c>
      <c r="D22" s="122">
        <v>0.2972501383409793</v>
      </c>
      <c r="E22" s="117">
        <v>0.25509850166481685</v>
      </c>
      <c r="F22" s="117">
        <v>0.41087388282025822</v>
      </c>
      <c r="G22" s="122">
        <v>0.33070187965227327</v>
      </c>
      <c r="H22" s="117">
        <v>0.23374202275249722</v>
      </c>
      <c r="I22" s="117">
        <v>0.37181396888447532</v>
      </c>
      <c r="J22" s="117">
        <v>0.30075328894521697</v>
      </c>
      <c r="K22" s="388">
        <v>6.6590171717971075E-2</v>
      </c>
      <c r="L22" s="389">
        <v>-2.1724930446353069E-2</v>
      </c>
      <c r="M22" s="389">
        <v>1.1785194192976836E-2</v>
      </c>
      <c r="N22" s="21"/>
      <c r="O22" s="30"/>
      <c r="P22" s="30"/>
      <c r="Q22" s="30"/>
      <c r="R22" s="30"/>
      <c r="S22" s="30"/>
    </row>
    <row r="23" spans="1:19">
      <c r="A23" s="28" t="s">
        <v>570</v>
      </c>
      <c r="B23" s="117">
        <v>0.20057957720051703</v>
      </c>
      <c r="C23" s="117">
        <v>0.39328677218408342</v>
      </c>
      <c r="D23" s="122">
        <v>0.29926232142929798</v>
      </c>
      <c r="E23" s="117">
        <v>0.25099862402535128</v>
      </c>
      <c r="F23" s="117">
        <v>0.45156369183829137</v>
      </c>
      <c r="G23" s="122">
        <v>0.35370527849095296</v>
      </c>
      <c r="H23" s="117">
        <v>0.23863570028770378</v>
      </c>
      <c r="I23" s="117">
        <v>0.42817982456140352</v>
      </c>
      <c r="J23" s="117">
        <v>0.33569867885145116</v>
      </c>
      <c r="K23" s="388">
        <v>0.18973079721442676</v>
      </c>
      <c r="L23" s="389">
        <v>8.8721652608717574E-2</v>
      </c>
      <c r="M23" s="389">
        <v>0.12175390890550658</v>
      </c>
      <c r="N23" s="21"/>
      <c r="O23" s="30"/>
      <c r="P23" s="30"/>
      <c r="Q23" s="30"/>
      <c r="R23" s="30"/>
      <c r="S23" s="30"/>
    </row>
    <row r="24" spans="1:19">
      <c r="A24" s="28" t="s">
        <v>571</v>
      </c>
      <c r="B24" s="117">
        <v>0.23861995779913872</v>
      </c>
      <c r="C24" s="117">
        <v>0.38891028262224536</v>
      </c>
      <c r="D24" s="122">
        <v>0.3150961386950672</v>
      </c>
      <c r="E24" s="117">
        <v>0.29117360348465593</v>
      </c>
      <c r="F24" s="117">
        <v>0.44772143506516709</v>
      </c>
      <c r="G24" s="122">
        <v>0.37083395621133947</v>
      </c>
      <c r="H24" s="117">
        <v>0.27944291572578489</v>
      </c>
      <c r="I24" s="117">
        <v>0.43450143117459539</v>
      </c>
      <c r="J24" s="117">
        <v>0.35834542053356067</v>
      </c>
      <c r="K24" s="388">
        <v>0.17107939462888261</v>
      </c>
      <c r="L24" s="389">
        <v>0.11722793299511039</v>
      </c>
      <c r="M24" s="389">
        <v>0.13725741615751044</v>
      </c>
      <c r="N24" s="21"/>
      <c r="O24" s="30"/>
      <c r="P24" s="30"/>
      <c r="Q24" s="30"/>
      <c r="R24" s="30"/>
      <c r="S24" s="30"/>
    </row>
    <row r="25" spans="1:19">
      <c r="A25" s="28" t="s">
        <v>572</v>
      </c>
      <c r="B25" s="117">
        <v>0.31472780949536489</v>
      </c>
      <c r="C25" s="117">
        <v>0.43640556554745169</v>
      </c>
      <c r="D25" s="122">
        <v>0.37679112121655545</v>
      </c>
      <c r="E25" s="117">
        <v>0.3885104476583231</v>
      </c>
      <c r="F25" s="117">
        <v>0.50945061735206165</v>
      </c>
      <c r="G25" s="122">
        <v>0.45019754392679057</v>
      </c>
      <c r="H25" s="117">
        <v>0.38906183589307664</v>
      </c>
      <c r="I25" s="117">
        <v>0.51318010791247837</v>
      </c>
      <c r="J25" s="117">
        <v>0.45236996431827647</v>
      </c>
      <c r="K25" s="388">
        <v>0.23618512300167899</v>
      </c>
      <c r="L25" s="389">
        <v>0.17592475537913083</v>
      </c>
      <c r="M25" s="389">
        <v>0.20058552032143862</v>
      </c>
      <c r="N25" s="21"/>
      <c r="O25" s="30"/>
      <c r="P25" s="30"/>
      <c r="Q25" s="30"/>
      <c r="R25" s="30"/>
      <c r="S25" s="30"/>
    </row>
    <row r="26" spans="1:19">
      <c r="A26" s="28" t="s">
        <v>573</v>
      </c>
      <c r="B26" s="117">
        <v>0.39445713718088804</v>
      </c>
      <c r="C26" s="117">
        <v>0.49761424565891094</v>
      </c>
      <c r="D26" s="122">
        <v>0.45097105693393941</v>
      </c>
      <c r="E26" s="117">
        <v>0.48455349160623823</v>
      </c>
      <c r="F26" s="117">
        <v>0.5811730368767114</v>
      </c>
      <c r="G26" s="122">
        <v>0.53748585185318265</v>
      </c>
      <c r="H26" s="117">
        <v>0.49140756928578522</v>
      </c>
      <c r="I26" s="117">
        <v>0.59232295407217928</v>
      </c>
      <c r="J26" s="117">
        <v>0.54669337597240442</v>
      </c>
      <c r="K26" s="388">
        <v>0.24578191891211279</v>
      </c>
      <c r="L26" s="389">
        <v>0.19032555687359945</v>
      </c>
      <c r="M26" s="389">
        <v>0.2122582315797861</v>
      </c>
      <c r="N26" s="21"/>
      <c r="O26" s="30"/>
      <c r="P26" s="30"/>
      <c r="Q26" s="30"/>
      <c r="R26" s="30"/>
      <c r="S26" s="30"/>
    </row>
    <row r="27" spans="1:19">
      <c r="A27" s="28" t="s">
        <v>494</v>
      </c>
      <c r="B27" s="117">
        <v>0.53414975507347795</v>
      </c>
      <c r="C27" s="117">
        <v>0.60327009100724971</v>
      </c>
      <c r="D27" s="122">
        <v>0.57871314206155833</v>
      </c>
      <c r="E27" s="117">
        <v>0.60923722883135056</v>
      </c>
      <c r="F27" s="117">
        <v>0.66338886318062629</v>
      </c>
      <c r="G27" s="122">
        <v>0.64414996767937949</v>
      </c>
      <c r="H27" s="117">
        <v>0.6388383484954514</v>
      </c>
      <c r="I27" s="117">
        <v>0.67171834027456423</v>
      </c>
      <c r="J27" s="117">
        <v>0.66003679578340213</v>
      </c>
      <c r="K27" s="388">
        <v>0.19599109131403128</v>
      </c>
      <c r="L27" s="389">
        <v>0.11346203017131169</v>
      </c>
      <c r="M27" s="389">
        <v>0.14052498174163344</v>
      </c>
      <c r="N27" s="21"/>
      <c r="O27" s="30"/>
      <c r="P27" s="30"/>
      <c r="Q27" s="30"/>
      <c r="R27" s="30"/>
      <c r="S27" s="30"/>
    </row>
    <row r="28" spans="1:19">
      <c r="A28" s="66" t="s">
        <v>224</v>
      </c>
      <c r="B28" s="118">
        <v>0.25090039218030474</v>
      </c>
      <c r="C28" s="119">
        <v>0.38867992766726944</v>
      </c>
      <c r="D28" s="119">
        <v>0.3209091424599016</v>
      </c>
      <c r="E28" s="118">
        <v>0.31925120674968566</v>
      </c>
      <c r="F28" s="119">
        <v>0.45968483595970033</v>
      </c>
      <c r="G28" s="69">
        <v>0.39060855922930393</v>
      </c>
      <c r="H28" s="119">
        <v>0.30403580646745243</v>
      </c>
      <c r="I28" s="119">
        <v>0.44025006458279514</v>
      </c>
      <c r="J28" s="119">
        <v>0.37324920559246105</v>
      </c>
      <c r="K28" s="388">
        <v>0.21177892081158226</v>
      </c>
      <c r="L28" s="389">
        <v>0.1326802164059073</v>
      </c>
      <c r="M28" s="389">
        <v>0.16309932067173649</v>
      </c>
      <c r="N28" s="21"/>
      <c r="O28" s="30"/>
      <c r="P28" s="30"/>
      <c r="Q28" s="30"/>
      <c r="R28" s="30"/>
      <c r="S28" s="30"/>
    </row>
    <row r="29" spans="1:19">
      <c r="A29" s="407"/>
      <c r="B29" s="407"/>
      <c r="C29" s="63"/>
      <c r="D29" s="63"/>
      <c r="E29" s="63"/>
      <c r="F29" s="63"/>
      <c r="G29" s="63"/>
      <c r="H29" s="63"/>
      <c r="I29" s="30"/>
      <c r="J29" s="30"/>
      <c r="K29" s="30"/>
      <c r="L29" s="30"/>
      <c r="M29" s="30"/>
      <c r="N29" s="30"/>
      <c r="O29" s="30"/>
      <c r="P29" s="30"/>
      <c r="Q29" s="30"/>
      <c r="R29" s="30"/>
      <c r="S29" s="30"/>
    </row>
    <row r="30" spans="1:19">
      <c r="A30" s="13" t="s">
        <v>226</v>
      </c>
      <c r="B30" s="219"/>
      <c r="C30" s="408"/>
      <c r="D30" s="408"/>
      <c r="E30" s="409"/>
      <c r="F30" s="63"/>
      <c r="G30" s="63"/>
      <c r="H30" s="63"/>
      <c r="I30" s="30"/>
      <c r="J30" s="30"/>
      <c r="K30" s="30"/>
      <c r="L30" s="30"/>
      <c r="M30" s="30"/>
      <c r="N30" s="30"/>
      <c r="O30" s="30"/>
      <c r="P30" s="30"/>
      <c r="Q30" s="30"/>
      <c r="R30" s="30"/>
      <c r="S30" s="30"/>
    </row>
    <row r="31" spans="1:19">
      <c r="A31" s="18" t="s">
        <v>203</v>
      </c>
      <c r="B31" s="219"/>
      <c r="C31" s="408"/>
      <c r="D31" s="408"/>
      <c r="E31" s="409"/>
      <c r="F31" s="63"/>
      <c r="G31" s="63"/>
      <c r="H31" s="63"/>
      <c r="I31" s="30"/>
      <c r="J31" s="30"/>
      <c r="K31" s="30"/>
      <c r="L31" s="30"/>
      <c r="M31" s="30"/>
      <c r="N31" s="30"/>
      <c r="O31" s="30"/>
      <c r="P31" s="30"/>
      <c r="Q31" s="30"/>
      <c r="R31" s="30"/>
      <c r="S31" s="30"/>
    </row>
  </sheetData>
  <hyperlinks>
    <hyperlink ref="A30" location="'Table List'!A1" display="Back to Table List" xr:uid="{7748E056-02AD-4A40-B648-A1BE74C31450}"/>
    <hyperlink ref="A31" location="notes!A1" display="Notes" xr:uid="{C80E34B5-C791-4DEE-9B46-AEADF9C649E0}"/>
  </hyperlinks>
  <pageMargins left="0.7" right="0.7" top="0.75" bottom="0.75" header="0.3" footer="0.3"/>
  <tableParts count="2">
    <tablePart r:id="rId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5ADA5-7267-40E0-82C1-CB1F9CF5ED80}">
  <dimension ref="A1:P31"/>
  <sheetViews>
    <sheetView workbookViewId="0"/>
  </sheetViews>
  <sheetFormatPr defaultColWidth="0" defaultRowHeight="15" zeroHeight="1"/>
  <cols>
    <col min="1" max="1" width="40.140625" customWidth="1"/>
    <col min="2" max="2" width="9.5703125" customWidth="1"/>
    <col min="3" max="3" width="10.85546875" customWidth="1"/>
    <col min="4" max="4" width="12" customWidth="1"/>
    <col min="5" max="5" width="11.140625" customWidth="1"/>
    <col min="6" max="12" width="9.140625" customWidth="1"/>
    <col min="13" max="13" width="10.140625" customWidth="1"/>
    <col min="14" max="16" width="9.140625" customWidth="1"/>
    <col min="17" max="16384" width="9.140625" hidden="1"/>
  </cols>
  <sheetData>
    <row r="1" spans="1:16" ht="19.5">
      <c r="A1" s="20" t="s">
        <v>792</v>
      </c>
      <c r="B1" s="21"/>
      <c r="C1" s="21"/>
      <c r="D1" s="21"/>
      <c r="E1" s="21"/>
      <c r="F1" s="21"/>
      <c r="G1" s="21"/>
      <c r="H1" s="21"/>
      <c r="I1" s="21"/>
      <c r="J1" s="21"/>
      <c r="K1" s="21"/>
      <c r="L1" s="21"/>
      <c r="M1" s="21"/>
      <c r="N1" s="21"/>
      <c r="O1" s="21"/>
      <c r="P1" s="21"/>
    </row>
    <row r="2" spans="1:16">
      <c r="A2" s="21" t="s">
        <v>240</v>
      </c>
      <c r="B2" s="21"/>
      <c r="C2" s="21"/>
      <c r="D2" s="21"/>
      <c r="E2" s="21"/>
      <c r="F2" s="21"/>
      <c r="G2" s="21"/>
      <c r="H2" s="21"/>
      <c r="I2" s="21"/>
      <c r="J2" s="21"/>
      <c r="K2" s="21"/>
      <c r="L2" s="21"/>
      <c r="M2" s="21"/>
      <c r="N2" s="21"/>
      <c r="O2" s="21"/>
      <c r="P2" s="21"/>
    </row>
    <row r="3" spans="1:16">
      <c r="A3" s="21" t="s">
        <v>241</v>
      </c>
      <c r="B3" s="21"/>
      <c r="C3" s="21"/>
      <c r="D3" s="21"/>
      <c r="E3" s="21"/>
      <c r="F3" s="21"/>
      <c r="G3" s="21"/>
      <c r="H3" s="21"/>
      <c r="I3" s="21"/>
      <c r="J3" s="21"/>
      <c r="K3" s="21"/>
      <c r="L3" s="21"/>
      <c r="M3" s="21"/>
      <c r="N3" s="21"/>
      <c r="O3" s="21"/>
      <c r="P3" s="21"/>
    </row>
    <row r="4" spans="1:16">
      <c r="A4" s="21" t="s">
        <v>242</v>
      </c>
      <c r="B4" s="21"/>
      <c r="C4" s="21"/>
      <c r="D4" s="21"/>
      <c r="E4" s="21"/>
      <c r="F4" s="21"/>
      <c r="G4" s="21"/>
      <c r="H4" s="21"/>
      <c r="I4" s="21"/>
      <c r="J4" s="21"/>
      <c r="K4" s="21"/>
      <c r="L4" s="21"/>
      <c r="M4" s="21"/>
      <c r="N4" s="21"/>
      <c r="O4" s="21"/>
      <c r="P4" s="21"/>
    </row>
    <row r="5" spans="1:16">
      <c r="A5" s="21"/>
      <c r="B5" s="21"/>
      <c r="C5" s="21"/>
      <c r="D5" s="21"/>
      <c r="E5" s="21"/>
      <c r="F5" s="21"/>
      <c r="G5" s="21"/>
      <c r="H5" s="21"/>
      <c r="I5" s="21"/>
      <c r="J5" s="21"/>
      <c r="K5" s="21"/>
      <c r="L5" s="21"/>
      <c r="M5" s="21"/>
      <c r="N5" s="21"/>
      <c r="O5" s="21"/>
      <c r="P5" s="21"/>
    </row>
    <row r="6" spans="1:16" ht="18" thickBot="1">
      <c r="A6" s="22" t="s">
        <v>797</v>
      </c>
      <c r="B6" s="79"/>
      <c r="C6" s="79"/>
      <c r="D6" s="79"/>
      <c r="E6" s="79"/>
      <c r="F6" s="80"/>
      <c r="G6" s="80"/>
      <c r="H6" s="80"/>
      <c r="I6" s="80"/>
      <c r="J6" s="80"/>
      <c r="K6" s="80"/>
      <c r="L6" s="80"/>
      <c r="M6" s="80"/>
      <c r="N6" s="80"/>
      <c r="O6" s="80"/>
      <c r="P6" s="80"/>
    </row>
    <row r="7" spans="1:16" ht="60.75" thickTop="1">
      <c r="A7" s="24" t="s">
        <v>206</v>
      </c>
      <c r="B7" s="442" t="s">
        <v>243</v>
      </c>
      <c r="C7" s="27" t="s">
        <v>244</v>
      </c>
      <c r="D7" s="40" t="s">
        <v>245</v>
      </c>
      <c r="E7" s="40" t="s">
        <v>246</v>
      </c>
      <c r="F7" s="21"/>
      <c r="G7" s="21"/>
      <c r="H7" s="21"/>
      <c r="I7" s="21"/>
      <c r="J7" s="21"/>
      <c r="K7" s="21"/>
      <c r="L7" s="21"/>
      <c r="M7" s="21"/>
      <c r="N7" s="21"/>
      <c r="O7" s="21"/>
      <c r="P7" s="21"/>
    </row>
    <row r="8" spans="1:16">
      <c r="A8" s="28" t="s">
        <v>219</v>
      </c>
      <c r="B8" s="81">
        <v>0.28694779007764598</v>
      </c>
      <c r="C8" s="45">
        <v>97.801735093930802</v>
      </c>
      <c r="D8" s="45">
        <v>100</v>
      </c>
      <c r="E8" s="45">
        <v>100</v>
      </c>
      <c r="F8" s="21"/>
      <c r="G8" s="21"/>
      <c r="H8" s="21"/>
      <c r="I8" s="21"/>
      <c r="J8" s="21"/>
      <c r="K8" s="21"/>
      <c r="L8" s="21"/>
      <c r="M8" s="21"/>
      <c r="N8" s="21"/>
      <c r="O8" s="21"/>
      <c r="P8" s="21"/>
    </row>
    <row r="9" spans="1:16">
      <c r="A9" s="28" t="s">
        <v>220</v>
      </c>
      <c r="B9" s="81">
        <v>1.1198780988358299</v>
      </c>
      <c r="C9" s="45">
        <v>65.087717556418198</v>
      </c>
      <c r="D9" s="45">
        <v>90.099582013681399</v>
      </c>
      <c r="E9" s="45">
        <v>99.199571092423596</v>
      </c>
      <c r="F9" s="21"/>
      <c r="G9" s="21"/>
      <c r="H9" s="21"/>
      <c r="I9" s="21"/>
      <c r="J9" s="21"/>
      <c r="K9" s="21"/>
      <c r="L9" s="21"/>
      <c r="M9" s="21"/>
      <c r="N9" s="21"/>
      <c r="O9" s="21"/>
      <c r="P9" s="21"/>
    </row>
    <row r="10" spans="1:16">
      <c r="A10" s="28" t="s">
        <v>221</v>
      </c>
      <c r="B10" s="81">
        <v>0.77751682893415996</v>
      </c>
      <c r="C10" s="45">
        <v>78.454262032515899</v>
      </c>
      <c r="D10" s="45">
        <v>96.104115235951795</v>
      </c>
      <c r="E10" s="45">
        <v>100</v>
      </c>
      <c r="F10" s="21"/>
      <c r="G10" s="21"/>
      <c r="H10" s="21"/>
      <c r="I10" s="21"/>
      <c r="J10" s="21"/>
      <c r="K10" s="21"/>
      <c r="L10" s="21"/>
      <c r="M10" s="21"/>
      <c r="N10" s="21"/>
      <c r="O10" s="21"/>
      <c r="P10" s="21"/>
    </row>
    <row r="11" spans="1:16">
      <c r="A11" s="28" t="s">
        <v>222</v>
      </c>
      <c r="B11" s="81">
        <v>1.24067931593117</v>
      </c>
      <c r="C11" s="45">
        <v>57.670927260051101</v>
      </c>
      <c r="D11" s="45">
        <v>90.065535672786396</v>
      </c>
      <c r="E11" s="45">
        <v>99.335579828026994</v>
      </c>
      <c r="F11" s="21"/>
      <c r="G11" s="21"/>
      <c r="H11" s="21"/>
      <c r="I11" s="21"/>
      <c r="J11" s="21"/>
      <c r="K11" s="21"/>
      <c r="L11" s="21"/>
      <c r="M11" s="21"/>
      <c r="N11" s="21"/>
      <c r="O11" s="21"/>
      <c r="P11" s="21"/>
    </row>
    <row r="12" spans="1:16">
      <c r="A12" s="28" t="s">
        <v>223</v>
      </c>
      <c r="B12" s="81">
        <v>1.1530141512279299</v>
      </c>
      <c r="C12" s="45">
        <v>66.104917855501398</v>
      </c>
      <c r="D12" s="45">
        <v>88.895397564954095</v>
      </c>
      <c r="E12" s="45">
        <v>98.5085118462911</v>
      </c>
      <c r="F12" s="21"/>
      <c r="G12" s="21"/>
      <c r="H12" s="21"/>
      <c r="I12" s="21"/>
      <c r="J12" s="21"/>
      <c r="K12" s="21"/>
      <c r="L12" s="21"/>
      <c r="M12" s="21"/>
      <c r="N12" s="21"/>
      <c r="O12" s="21"/>
      <c r="P12" s="21"/>
    </row>
    <row r="13" spans="1:16">
      <c r="A13" s="32" t="s">
        <v>224</v>
      </c>
      <c r="B13" s="82">
        <v>0.92723020248095001</v>
      </c>
      <c r="C13" s="48">
        <v>72.453869929610903</v>
      </c>
      <c r="D13" s="48">
        <v>92.917938192808293</v>
      </c>
      <c r="E13" s="48">
        <v>99.419302379121305</v>
      </c>
      <c r="F13" s="21"/>
      <c r="G13" s="21"/>
      <c r="H13" s="21"/>
      <c r="I13" s="21"/>
      <c r="J13" s="21"/>
      <c r="K13" s="21"/>
      <c r="L13" s="21"/>
      <c r="M13" s="21"/>
      <c r="N13" s="21"/>
      <c r="O13" s="21"/>
      <c r="P13" s="21"/>
    </row>
    <row r="14" spans="1:16">
      <c r="A14" s="83"/>
      <c r="B14" s="84"/>
      <c r="C14" s="84"/>
      <c r="D14" s="84"/>
      <c r="E14" s="84"/>
      <c r="F14" s="21"/>
      <c r="G14" s="21"/>
      <c r="H14" s="21"/>
      <c r="I14" s="21"/>
      <c r="J14" s="21"/>
      <c r="K14" s="21"/>
      <c r="L14" s="21"/>
      <c r="M14" s="21"/>
      <c r="N14" s="21"/>
      <c r="O14" s="21"/>
      <c r="P14" s="21"/>
    </row>
    <row r="15" spans="1:16" ht="18" thickBot="1">
      <c r="A15" s="85" t="s">
        <v>798</v>
      </c>
      <c r="B15" s="86"/>
      <c r="C15" s="86"/>
      <c r="D15" s="86"/>
      <c r="E15" s="86"/>
      <c r="F15" s="87"/>
      <c r="G15" s="87"/>
      <c r="H15" s="87"/>
      <c r="I15" s="87"/>
      <c r="J15" s="87"/>
      <c r="K15" s="87"/>
      <c r="L15" s="80"/>
      <c r="M15" s="80"/>
      <c r="N15" s="80"/>
      <c r="O15" s="80"/>
      <c r="P15" s="80"/>
    </row>
    <row r="16" spans="1:16" ht="60.75" thickTop="1">
      <c r="A16" s="24" t="s">
        <v>228</v>
      </c>
      <c r="B16" s="442" t="s">
        <v>247</v>
      </c>
      <c r="C16" s="27" t="s">
        <v>244</v>
      </c>
      <c r="D16" s="40" t="s">
        <v>245</v>
      </c>
      <c r="E16" s="40" t="s">
        <v>246</v>
      </c>
      <c r="F16" s="21"/>
      <c r="G16" s="21"/>
      <c r="H16" s="21"/>
      <c r="I16" s="21"/>
      <c r="J16" s="21"/>
      <c r="K16" s="21"/>
      <c r="L16" s="21"/>
      <c r="M16" s="21"/>
      <c r="N16" s="21"/>
      <c r="O16" s="21"/>
      <c r="P16" s="21"/>
    </row>
    <row r="17" spans="1:16">
      <c r="A17" s="28" t="s">
        <v>230</v>
      </c>
      <c r="B17" s="81">
        <v>0.77000160990200295</v>
      </c>
      <c r="C17" s="45">
        <v>76.298917376664605</v>
      </c>
      <c r="D17" s="45">
        <v>96.775851503350694</v>
      </c>
      <c r="E17" s="45">
        <v>100</v>
      </c>
      <c r="F17" s="21"/>
      <c r="G17" s="21"/>
      <c r="H17" s="21"/>
      <c r="I17" s="21"/>
      <c r="J17" s="46"/>
      <c r="K17" s="46"/>
      <c r="L17" s="46"/>
      <c r="M17" s="46"/>
      <c r="N17" s="21"/>
      <c r="O17" s="21"/>
      <c r="P17" s="21"/>
    </row>
    <row r="18" spans="1:16">
      <c r="A18" s="28" t="s">
        <v>231</v>
      </c>
      <c r="B18" s="81">
        <v>0.62342777537620397</v>
      </c>
      <c r="C18" s="45">
        <v>84.134894437832401</v>
      </c>
      <c r="D18" s="45">
        <v>99.063102783135804</v>
      </c>
      <c r="E18" s="45">
        <v>100</v>
      </c>
      <c r="F18" s="21"/>
      <c r="G18" s="21"/>
      <c r="H18" s="21"/>
      <c r="I18" s="21"/>
      <c r="J18" s="46"/>
      <c r="K18" s="46"/>
      <c r="L18" s="46"/>
      <c r="M18" s="46"/>
      <c r="N18" s="21"/>
      <c r="O18" s="21"/>
      <c r="P18" s="21"/>
    </row>
    <row r="19" spans="1:16">
      <c r="A19" s="28" t="s">
        <v>232</v>
      </c>
      <c r="B19" s="81">
        <v>1.2137200628668401</v>
      </c>
      <c r="C19" s="45">
        <v>60.176983656533203</v>
      </c>
      <c r="D19" s="45">
        <v>90.397578118384303</v>
      </c>
      <c r="E19" s="45">
        <v>99.021509018545203</v>
      </c>
      <c r="F19" s="21"/>
      <c r="G19" s="21"/>
      <c r="H19" s="21"/>
      <c r="I19" s="21"/>
      <c r="J19" s="46"/>
      <c r="K19" s="46"/>
      <c r="L19" s="46"/>
      <c r="M19" s="46"/>
      <c r="N19" s="21"/>
      <c r="O19" s="21"/>
      <c r="P19" s="21"/>
    </row>
    <row r="20" spans="1:16">
      <c r="A20" s="28" t="s">
        <v>219</v>
      </c>
      <c r="B20" s="81">
        <v>0.26146386851868703</v>
      </c>
      <c r="C20" s="45">
        <v>98.854534447010195</v>
      </c>
      <c r="D20" s="45">
        <v>100</v>
      </c>
      <c r="E20" s="45">
        <v>100</v>
      </c>
      <c r="F20" s="21"/>
      <c r="G20" s="21"/>
      <c r="H20" s="21"/>
      <c r="I20" s="21"/>
      <c r="J20" s="46"/>
      <c r="K20" s="46"/>
      <c r="L20" s="46"/>
      <c r="M20" s="46"/>
      <c r="N20" s="21"/>
      <c r="O20" s="21"/>
      <c r="P20" s="21"/>
    </row>
    <row r="21" spans="1:16">
      <c r="A21" s="28" t="s">
        <v>233</v>
      </c>
      <c r="B21" s="81">
        <v>1.3278447423998501</v>
      </c>
      <c r="C21" s="45">
        <v>57.245023397333597</v>
      </c>
      <c r="D21" s="45">
        <v>86.4995008116056</v>
      </c>
      <c r="E21" s="45">
        <v>98.882089663743997</v>
      </c>
      <c r="F21" s="21"/>
      <c r="G21" s="21"/>
      <c r="H21" s="21"/>
      <c r="I21" s="21"/>
      <c r="J21" s="46"/>
      <c r="K21" s="46"/>
      <c r="L21" s="46"/>
      <c r="M21" s="46"/>
      <c r="N21" s="21"/>
      <c r="O21" s="21"/>
      <c r="P21" s="21"/>
    </row>
    <row r="22" spans="1:16">
      <c r="A22" s="28" t="s">
        <v>234</v>
      </c>
      <c r="B22" s="81">
        <v>0.77935968258242805</v>
      </c>
      <c r="C22" s="45">
        <v>81.550517211942093</v>
      </c>
      <c r="D22" s="45">
        <v>94.843187933095095</v>
      </c>
      <c r="E22" s="45">
        <v>99.216381223764103</v>
      </c>
      <c r="F22" s="21"/>
      <c r="G22" s="21"/>
      <c r="H22" s="21"/>
      <c r="I22" s="21"/>
      <c r="J22" s="46"/>
      <c r="K22" s="46"/>
      <c r="L22" s="46"/>
      <c r="M22" s="46"/>
      <c r="N22" s="21"/>
      <c r="O22" s="21"/>
      <c r="P22" s="21"/>
    </row>
    <row r="23" spans="1:16">
      <c r="A23" s="28" t="s">
        <v>235</v>
      </c>
      <c r="B23" s="81">
        <v>1.5891323410829701</v>
      </c>
      <c r="C23" s="45">
        <v>47.818462070809503</v>
      </c>
      <c r="D23" s="45">
        <v>81.916198744868595</v>
      </c>
      <c r="E23" s="45">
        <v>97.944289781217094</v>
      </c>
      <c r="F23" s="21"/>
      <c r="G23" s="21"/>
      <c r="H23" s="21"/>
      <c r="I23" s="21"/>
      <c r="J23" s="46"/>
      <c r="K23" s="46"/>
      <c r="L23" s="46"/>
      <c r="M23" s="46"/>
      <c r="N23" s="21"/>
      <c r="O23" s="21"/>
      <c r="P23" s="21"/>
    </row>
    <row r="24" spans="1:16">
      <c r="A24" s="28" t="s">
        <v>236</v>
      </c>
      <c r="B24" s="81">
        <v>0.75732995516080004</v>
      </c>
      <c r="C24" s="45">
        <v>80.423363489478106</v>
      </c>
      <c r="D24" s="45">
        <v>96.363600682928706</v>
      </c>
      <c r="E24" s="45">
        <v>100</v>
      </c>
      <c r="F24" s="21"/>
      <c r="G24" s="21"/>
      <c r="H24" s="21"/>
      <c r="I24" s="21"/>
      <c r="J24" s="46"/>
      <c r="K24" s="46"/>
      <c r="L24" s="46"/>
      <c r="M24" s="46"/>
      <c r="N24" s="21"/>
      <c r="O24" s="21"/>
      <c r="P24" s="21"/>
    </row>
    <row r="25" spans="1:16">
      <c r="A25" s="28" t="s">
        <v>237</v>
      </c>
      <c r="B25" s="81">
        <v>1.0400437682180399</v>
      </c>
      <c r="C25" s="45">
        <v>70.9228944246738</v>
      </c>
      <c r="D25" s="45">
        <v>89.7759701745467</v>
      </c>
      <c r="E25" s="45">
        <v>98.681579393323204</v>
      </c>
      <c r="F25" s="21"/>
      <c r="G25" s="21"/>
      <c r="H25" s="21"/>
      <c r="I25" s="21"/>
      <c r="J25" s="46"/>
      <c r="K25" s="46"/>
      <c r="L25" s="46"/>
      <c r="M25" s="46"/>
      <c r="N25" s="21"/>
      <c r="O25" s="21"/>
      <c r="P25" s="21"/>
    </row>
    <row r="26" spans="1:16">
      <c r="A26" s="28" t="s">
        <v>238</v>
      </c>
      <c r="B26" s="81">
        <v>1.5276599309452901</v>
      </c>
      <c r="C26" s="45">
        <v>48.861732229335303</v>
      </c>
      <c r="D26" s="45">
        <v>83.363920379565798</v>
      </c>
      <c r="E26" s="45">
        <v>98.779177893851696</v>
      </c>
      <c r="F26" s="21"/>
      <c r="G26" s="21"/>
      <c r="H26" s="21"/>
      <c r="I26" s="21"/>
      <c r="J26" s="46"/>
      <c r="K26" s="46"/>
      <c r="L26" s="46"/>
      <c r="M26" s="46"/>
      <c r="N26" s="21"/>
      <c r="O26" s="21"/>
      <c r="P26" s="21"/>
    </row>
    <row r="27" spans="1:16">
      <c r="A27" s="28" t="s">
        <v>239</v>
      </c>
      <c r="B27" s="81">
        <v>1.17465840449596</v>
      </c>
      <c r="C27" s="45">
        <v>58.337084877237899</v>
      </c>
      <c r="D27" s="45">
        <v>92.068329219002806</v>
      </c>
      <c r="E27" s="45">
        <v>99.990600527359902</v>
      </c>
      <c r="F27" s="21"/>
      <c r="G27" s="21"/>
      <c r="H27" s="21"/>
      <c r="I27" s="21"/>
      <c r="J27" s="46"/>
      <c r="K27" s="46"/>
      <c r="L27" s="46"/>
      <c r="M27" s="46"/>
      <c r="N27" s="21"/>
      <c r="O27" s="21"/>
      <c r="P27" s="21"/>
    </row>
    <row r="28" spans="1:16">
      <c r="A28" s="32" t="s">
        <v>224</v>
      </c>
      <c r="B28" s="82">
        <v>0.92723020248095001</v>
      </c>
      <c r="C28" s="48">
        <v>72.453869929610903</v>
      </c>
      <c r="D28" s="48">
        <v>92.917938192808293</v>
      </c>
      <c r="E28" s="48">
        <v>99.419302379121305</v>
      </c>
      <c r="F28" s="21"/>
      <c r="G28" s="21"/>
      <c r="H28" s="21"/>
      <c r="I28" s="21"/>
      <c r="J28" s="46"/>
      <c r="K28" s="21"/>
      <c r="L28" s="21"/>
      <c r="M28" s="21"/>
      <c r="N28" s="21"/>
      <c r="O28" s="21"/>
      <c r="P28" s="21"/>
    </row>
    <row r="29" spans="1:16">
      <c r="A29" s="88"/>
      <c r="B29" s="21"/>
      <c r="C29" s="21"/>
      <c r="D29" s="21"/>
      <c r="E29" s="21"/>
      <c r="F29" s="21"/>
      <c r="G29" s="21"/>
      <c r="H29" s="21"/>
      <c r="I29" s="21"/>
      <c r="J29" s="21"/>
      <c r="K29" s="21"/>
      <c r="L29" s="21"/>
      <c r="M29" s="21"/>
      <c r="N29" s="21"/>
      <c r="O29" s="21"/>
      <c r="P29" s="21"/>
    </row>
    <row r="30" spans="1:16">
      <c r="A30" s="13" t="s">
        <v>226</v>
      </c>
      <c r="B30" s="21"/>
      <c r="C30" s="21"/>
      <c r="D30" s="21"/>
      <c r="E30" s="21"/>
      <c r="F30" s="21"/>
      <c r="G30" s="21"/>
      <c r="H30" s="21"/>
      <c r="I30" s="21"/>
      <c r="J30" s="21"/>
      <c r="K30" s="21"/>
      <c r="L30" s="21"/>
      <c r="M30" s="21"/>
      <c r="N30" s="21"/>
      <c r="O30" s="21"/>
      <c r="P30" s="21"/>
    </row>
    <row r="31" spans="1:16">
      <c r="A31" s="18" t="s">
        <v>203</v>
      </c>
      <c r="B31" s="21"/>
      <c r="C31" s="21"/>
      <c r="D31" s="21"/>
      <c r="E31" s="21"/>
      <c r="F31" s="21"/>
      <c r="G31" s="21"/>
      <c r="H31" s="21"/>
      <c r="I31" s="21"/>
      <c r="J31" s="21"/>
      <c r="K31" s="21"/>
      <c r="L31" s="21"/>
      <c r="M31" s="21"/>
      <c r="N31" s="21"/>
      <c r="O31" s="21"/>
      <c r="P31" s="21"/>
    </row>
  </sheetData>
  <hyperlinks>
    <hyperlink ref="A30" location="'Table List'!A1" display="Back to Table List" xr:uid="{10F7A940-A6F0-4DD3-A416-D818A3E64988}"/>
    <hyperlink ref="A31" location="notes!A1" display="Notes" xr:uid="{0DBACFF1-9529-422B-975B-1758BFF9BF0F}"/>
  </hyperlinks>
  <pageMargins left="0.7" right="0.7" top="0.75" bottom="0.75" header="0.3" footer="0.3"/>
  <tableParts count="2">
    <tablePart r:id="rId1"/>
    <tablePart r:id="rId2"/>
  </tablePar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60CC0-E26A-4DE3-87B1-60A3DC602364}">
  <dimension ref="A1:T26"/>
  <sheetViews>
    <sheetView workbookViewId="0"/>
  </sheetViews>
  <sheetFormatPr defaultColWidth="0" defaultRowHeight="15" zeroHeight="1"/>
  <cols>
    <col min="1" max="1" width="27.85546875" customWidth="1"/>
    <col min="2" max="6" width="11" customWidth="1"/>
    <col min="7" max="19" width="9.140625" customWidth="1"/>
    <col min="21" max="16384" width="9.140625" hidden="1"/>
  </cols>
  <sheetData>
    <row r="1" spans="1:19" ht="19.5">
      <c r="A1" s="141" t="s">
        <v>879</v>
      </c>
      <c r="B1" s="30"/>
      <c r="C1" s="30"/>
      <c r="D1" s="30"/>
      <c r="E1" s="30"/>
      <c r="F1" s="30"/>
      <c r="G1" s="30"/>
      <c r="H1" s="30"/>
      <c r="I1" s="30"/>
      <c r="J1" s="30"/>
      <c r="K1" s="30"/>
      <c r="L1" s="30"/>
      <c r="M1" s="30"/>
      <c r="N1" s="30"/>
      <c r="O1" s="30"/>
      <c r="P1" s="30"/>
      <c r="Q1" s="30"/>
      <c r="R1" s="30"/>
      <c r="S1" s="30"/>
    </row>
    <row r="2" spans="1:19">
      <c r="A2" s="21" t="s">
        <v>575</v>
      </c>
      <c r="B2" s="30"/>
      <c r="C2" s="30"/>
      <c r="D2" s="30"/>
      <c r="E2" s="30"/>
      <c r="F2" s="30"/>
      <c r="G2" s="30"/>
      <c r="H2" s="30"/>
      <c r="I2" s="30"/>
      <c r="J2" s="30"/>
      <c r="K2" s="30"/>
      <c r="L2" s="30"/>
      <c r="M2" s="30"/>
      <c r="N2" s="30"/>
      <c r="O2" s="30"/>
      <c r="P2" s="30"/>
      <c r="Q2" s="30"/>
      <c r="R2" s="30"/>
      <c r="S2" s="30"/>
    </row>
    <row r="3" spans="1:19">
      <c r="A3" s="21" t="s">
        <v>580</v>
      </c>
      <c r="B3" s="30"/>
      <c r="C3" s="30"/>
      <c r="D3" s="30"/>
      <c r="E3" s="30"/>
      <c r="F3" s="30"/>
      <c r="G3" s="30"/>
      <c r="H3" s="30"/>
      <c r="I3" s="30"/>
      <c r="J3" s="30"/>
      <c r="K3" s="30"/>
      <c r="L3" s="30"/>
      <c r="M3" s="30"/>
      <c r="N3" s="30"/>
      <c r="O3" s="30"/>
      <c r="P3" s="30"/>
      <c r="Q3" s="30"/>
      <c r="R3" s="30"/>
      <c r="S3" s="30"/>
    </row>
    <row r="4" spans="1:19">
      <c r="A4" s="21" t="s">
        <v>577</v>
      </c>
      <c r="B4" s="30"/>
      <c r="C4" s="30"/>
      <c r="D4" s="30"/>
      <c r="E4" s="30"/>
      <c r="F4" s="30"/>
      <c r="G4" s="30"/>
      <c r="H4" s="30"/>
      <c r="I4" s="30"/>
      <c r="J4" s="30"/>
      <c r="K4" s="30"/>
      <c r="L4" s="30"/>
      <c r="M4" s="30"/>
      <c r="N4" s="30"/>
      <c r="O4" s="30"/>
      <c r="P4" s="30"/>
      <c r="Q4" s="30"/>
      <c r="R4" s="30"/>
      <c r="S4" s="30"/>
    </row>
    <row r="5" spans="1:19">
      <c r="A5" s="21"/>
      <c r="B5" s="30"/>
      <c r="C5" s="30"/>
      <c r="D5" s="30"/>
      <c r="E5" s="30"/>
      <c r="F5" s="30"/>
      <c r="G5" s="30"/>
      <c r="H5" s="30"/>
      <c r="I5" s="30"/>
      <c r="J5" s="30"/>
      <c r="K5" s="30"/>
      <c r="L5" s="30"/>
      <c r="M5" s="30"/>
      <c r="N5" s="30"/>
      <c r="O5" s="30"/>
      <c r="P5" s="30"/>
      <c r="Q5" s="30"/>
      <c r="R5" s="30"/>
      <c r="S5" s="30"/>
    </row>
    <row r="6" spans="1:19" ht="17.25">
      <c r="A6" s="123" t="s">
        <v>877</v>
      </c>
      <c r="B6" s="80"/>
      <c r="C6" s="80"/>
      <c r="D6" s="80"/>
      <c r="E6" s="30"/>
      <c r="F6" s="30"/>
      <c r="G6" s="30"/>
      <c r="H6" s="30"/>
      <c r="I6" s="30"/>
      <c r="J6" s="30"/>
      <c r="K6" s="30"/>
      <c r="L6" s="30"/>
      <c r="M6" s="30"/>
      <c r="N6" s="30"/>
      <c r="O6" s="30"/>
      <c r="P6" s="30"/>
      <c r="Q6" s="30"/>
      <c r="R6" s="30"/>
      <c r="S6" s="30"/>
    </row>
    <row r="7" spans="1:19" ht="45">
      <c r="A7" s="357" t="s">
        <v>605</v>
      </c>
      <c r="B7" s="410" t="s">
        <v>215</v>
      </c>
      <c r="C7" s="410" t="s">
        <v>216</v>
      </c>
      <c r="D7" s="377" t="s">
        <v>217</v>
      </c>
      <c r="E7" s="367" t="s">
        <v>608</v>
      </c>
      <c r="F7" s="30"/>
      <c r="G7" s="30"/>
      <c r="H7" s="30"/>
      <c r="I7" s="30"/>
      <c r="J7" s="30"/>
      <c r="K7" s="30"/>
      <c r="L7" s="30"/>
      <c r="M7" s="30"/>
      <c r="N7" s="30"/>
      <c r="O7" s="30"/>
      <c r="P7" s="30"/>
      <c r="Q7" s="30"/>
      <c r="R7" s="30"/>
      <c r="S7" s="30"/>
    </row>
    <row r="8" spans="1:19">
      <c r="A8" s="28" t="s">
        <v>606</v>
      </c>
      <c r="B8" s="29">
        <v>126380</v>
      </c>
      <c r="C8" s="29">
        <v>150516</v>
      </c>
      <c r="D8" s="93">
        <v>142773</v>
      </c>
      <c r="E8" s="398">
        <v>0.12971197974363033</v>
      </c>
      <c r="F8" s="30"/>
      <c r="G8" s="30"/>
      <c r="H8" s="30"/>
      <c r="I8" s="30"/>
      <c r="J8" s="30"/>
      <c r="K8" s="30"/>
      <c r="L8" s="30"/>
      <c r="M8" s="30"/>
      <c r="N8" s="30"/>
      <c r="O8" s="30"/>
      <c r="P8" s="30"/>
      <c r="Q8" s="30"/>
      <c r="R8" s="30"/>
      <c r="S8" s="30"/>
    </row>
    <row r="9" spans="1:19">
      <c r="A9" s="28">
        <v>2</v>
      </c>
      <c r="B9" s="29">
        <v>131610</v>
      </c>
      <c r="C9" s="29">
        <v>158117</v>
      </c>
      <c r="D9" s="93">
        <v>150617</v>
      </c>
      <c r="E9" s="398">
        <v>0.14441911708836713</v>
      </c>
      <c r="F9" s="30"/>
      <c r="G9" s="30"/>
      <c r="H9" s="30"/>
      <c r="I9" s="30"/>
      <c r="J9" s="30"/>
      <c r="K9" s="30"/>
      <c r="L9" s="30"/>
      <c r="M9" s="30"/>
      <c r="N9" s="30"/>
      <c r="O9" s="30"/>
      <c r="P9" s="30"/>
      <c r="Q9" s="30"/>
      <c r="R9" s="30"/>
      <c r="S9" s="30"/>
    </row>
    <row r="10" spans="1:19">
      <c r="A10" s="28">
        <v>3</v>
      </c>
      <c r="B10" s="29">
        <v>128362</v>
      </c>
      <c r="C10" s="29">
        <v>156674</v>
      </c>
      <c r="D10" s="93">
        <v>149618</v>
      </c>
      <c r="E10" s="398">
        <v>0.16559417896262132</v>
      </c>
      <c r="F10" s="30"/>
      <c r="G10" s="30"/>
      <c r="H10" s="30"/>
      <c r="I10" s="30"/>
      <c r="J10" s="30"/>
      <c r="K10" s="30"/>
      <c r="L10" s="30"/>
      <c r="M10" s="30"/>
      <c r="N10" s="30"/>
      <c r="O10" s="30"/>
      <c r="P10" s="30"/>
      <c r="Q10" s="30"/>
      <c r="R10" s="30"/>
      <c r="S10" s="30"/>
    </row>
    <row r="11" spans="1:19">
      <c r="A11" s="28">
        <v>4</v>
      </c>
      <c r="B11" s="29">
        <v>121758</v>
      </c>
      <c r="C11" s="29">
        <v>150433</v>
      </c>
      <c r="D11" s="93">
        <v>143976</v>
      </c>
      <c r="E11" s="398">
        <v>0.1824767161090031</v>
      </c>
      <c r="F11" s="30"/>
      <c r="G11" s="30"/>
      <c r="H11" s="30"/>
      <c r="I11" s="30"/>
      <c r="J11" s="30"/>
      <c r="K11" s="30"/>
      <c r="L11" s="30"/>
      <c r="M11" s="30"/>
      <c r="N11" s="30"/>
      <c r="O11" s="30"/>
      <c r="P11" s="30"/>
      <c r="Q11" s="30"/>
      <c r="R11" s="30"/>
      <c r="S11" s="30"/>
    </row>
    <row r="12" spans="1:19">
      <c r="A12" s="28" t="s">
        <v>607</v>
      </c>
      <c r="B12" s="29">
        <v>102013</v>
      </c>
      <c r="C12" s="29">
        <v>127430</v>
      </c>
      <c r="D12" s="93">
        <v>122813</v>
      </c>
      <c r="E12" s="398">
        <v>0.20389558193563564</v>
      </c>
      <c r="F12" s="30"/>
      <c r="G12" s="30"/>
      <c r="H12" s="30"/>
      <c r="I12" s="30"/>
      <c r="J12" s="30"/>
      <c r="K12" s="30"/>
      <c r="L12" s="30"/>
      <c r="M12" s="30"/>
      <c r="N12" s="30"/>
      <c r="O12" s="30"/>
      <c r="P12" s="30"/>
      <c r="Q12" s="30"/>
      <c r="R12" s="30"/>
      <c r="S12" s="30"/>
    </row>
    <row r="13" spans="1:19">
      <c r="A13" s="28" t="s">
        <v>710</v>
      </c>
      <c r="B13" s="29">
        <v>1069</v>
      </c>
      <c r="C13" s="30">
        <v>769</v>
      </c>
      <c r="D13" s="414">
        <v>1080</v>
      </c>
      <c r="E13" s="398">
        <v>1.028999064546305E-2</v>
      </c>
      <c r="F13" s="30"/>
      <c r="G13" s="30"/>
      <c r="H13" s="30"/>
      <c r="I13" s="30"/>
      <c r="J13" s="30"/>
      <c r="K13" s="30"/>
      <c r="L13" s="30"/>
      <c r="M13" s="30"/>
      <c r="N13" s="30"/>
      <c r="O13" s="30"/>
      <c r="P13" s="30"/>
      <c r="Q13" s="30"/>
      <c r="R13" s="30"/>
      <c r="S13" s="30"/>
    </row>
    <row r="14" spans="1:19">
      <c r="A14" s="32" t="s">
        <v>224</v>
      </c>
      <c r="B14" s="33">
        <v>611192</v>
      </c>
      <c r="C14" s="33">
        <v>743939</v>
      </c>
      <c r="D14" s="378">
        <v>710877</v>
      </c>
      <c r="E14" s="398">
        <v>0.16309932067173655</v>
      </c>
      <c r="F14" s="30"/>
      <c r="G14" s="30"/>
      <c r="H14" s="30"/>
      <c r="I14" s="30"/>
      <c r="J14" s="30"/>
      <c r="K14" s="30"/>
      <c r="L14" s="30"/>
      <c r="M14" s="30"/>
      <c r="N14" s="30"/>
      <c r="O14" s="30"/>
      <c r="P14" s="30"/>
      <c r="Q14" s="30"/>
      <c r="R14" s="30"/>
      <c r="S14" s="30"/>
    </row>
    <row r="15" spans="1:19">
      <c r="A15" s="35"/>
      <c r="B15" s="37"/>
      <c r="C15" s="37"/>
      <c r="D15" s="135"/>
      <c r="E15" s="30"/>
      <c r="F15" s="30"/>
      <c r="G15" s="30"/>
      <c r="H15" s="30"/>
      <c r="I15" s="30"/>
      <c r="J15" s="30"/>
      <c r="K15" s="30"/>
      <c r="L15" s="30"/>
      <c r="M15" s="30"/>
      <c r="N15" s="30"/>
      <c r="O15" s="30"/>
      <c r="P15" s="30"/>
      <c r="Q15" s="30"/>
      <c r="R15" s="30"/>
      <c r="S15" s="30"/>
    </row>
    <row r="16" spans="1:19" ht="17.25">
      <c r="A16" s="123" t="s">
        <v>878</v>
      </c>
      <c r="B16" s="104"/>
      <c r="C16" s="104"/>
      <c r="D16" s="104"/>
      <c r="E16" s="30"/>
      <c r="F16" s="30"/>
      <c r="G16" s="30"/>
      <c r="H16" s="30"/>
      <c r="I16" s="30"/>
      <c r="J16" s="30"/>
      <c r="K16" s="30"/>
      <c r="L16" s="30"/>
      <c r="M16" s="30"/>
      <c r="N16" s="30"/>
      <c r="O16" s="30"/>
      <c r="P16" s="30"/>
      <c r="Q16" s="30"/>
      <c r="R16" s="30"/>
      <c r="S16" s="30"/>
    </row>
    <row r="17" spans="1:19" ht="45">
      <c r="A17" s="411" t="s">
        <v>605</v>
      </c>
      <c r="B17" s="26" t="s">
        <v>215</v>
      </c>
      <c r="C17" s="26" t="s">
        <v>216</v>
      </c>
      <c r="D17" s="377" t="s">
        <v>217</v>
      </c>
      <c r="E17" s="367" t="s">
        <v>608</v>
      </c>
      <c r="F17" s="30"/>
      <c r="G17" s="30"/>
      <c r="H17" s="30"/>
      <c r="I17" s="30"/>
      <c r="J17" s="30"/>
      <c r="K17" s="30"/>
      <c r="L17" s="30"/>
      <c r="M17" s="30"/>
      <c r="N17" s="30"/>
      <c r="O17" s="30"/>
      <c r="P17" s="30"/>
      <c r="Q17" s="30"/>
      <c r="R17" s="30"/>
      <c r="S17" s="30"/>
    </row>
    <row r="18" spans="1:19">
      <c r="A18" s="28" t="s">
        <v>606</v>
      </c>
      <c r="B18" s="117">
        <v>0.35673054395903725</v>
      </c>
      <c r="C18" s="369">
        <v>0.42485879533580034</v>
      </c>
      <c r="D18" s="191">
        <v>0.40300276905098609</v>
      </c>
      <c r="E18" s="398">
        <v>0.12971197974363025</v>
      </c>
      <c r="F18" s="30"/>
      <c r="G18" s="30"/>
      <c r="H18" s="30"/>
      <c r="I18" s="30"/>
      <c r="J18" s="30"/>
      <c r="K18" s="30"/>
      <c r="L18" s="30"/>
      <c r="M18" s="30"/>
      <c r="N18" s="30"/>
      <c r="O18" s="30"/>
      <c r="P18" s="30"/>
      <c r="Q18" s="30"/>
      <c r="R18" s="30"/>
      <c r="S18" s="30"/>
    </row>
    <row r="19" spans="1:19">
      <c r="A19" s="28">
        <v>2</v>
      </c>
      <c r="B19" s="117">
        <v>0.34052803709300161</v>
      </c>
      <c r="C19" s="369">
        <v>0.40911231396576347</v>
      </c>
      <c r="D19" s="191">
        <v>0.38970679555380761</v>
      </c>
      <c r="E19" s="398">
        <v>0.14441911708836705</v>
      </c>
      <c r="F19" s="30"/>
      <c r="G19" s="30"/>
      <c r="H19" s="30"/>
      <c r="I19" s="30"/>
      <c r="J19" s="30"/>
      <c r="K19" s="30"/>
      <c r="L19" s="30"/>
      <c r="M19" s="30"/>
      <c r="N19" s="30"/>
      <c r="O19" s="30"/>
      <c r="P19" s="30"/>
      <c r="Q19" s="30"/>
      <c r="R19" s="30"/>
      <c r="S19" s="30"/>
    </row>
    <row r="20" spans="1:19">
      <c r="A20" s="28">
        <v>3</v>
      </c>
      <c r="B20" s="117">
        <v>0.32196103218556865</v>
      </c>
      <c r="C20" s="369">
        <v>0.39297395457099288</v>
      </c>
      <c r="D20" s="191">
        <v>0.37527590496829599</v>
      </c>
      <c r="E20" s="398">
        <v>0.16559417896262132</v>
      </c>
      <c r="F20" s="30"/>
      <c r="G20" s="30"/>
      <c r="H20" s="30"/>
      <c r="I20" s="30"/>
      <c r="J20" s="30"/>
      <c r="K20" s="30"/>
      <c r="L20" s="30"/>
      <c r="M20" s="30"/>
      <c r="N20" s="30"/>
      <c r="O20" s="30"/>
      <c r="P20" s="30"/>
      <c r="Q20" s="30"/>
      <c r="R20" s="30"/>
      <c r="S20" s="30"/>
    </row>
    <row r="21" spans="1:19">
      <c r="A21" s="28">
        <v>4</v>
      </c>
      <c r="B21" s="117">
        <v>0.30848239168989106</v>
      </c>
      <c r="C21" s="369">
        <v>0.38113250570053203</v>
      </c>
      <c r="D21" s="191">
        <v>0.36477324550291362</v>
      </c>
      <c r="E21" s="398">
        <v>0.18247671610900318</v>
      </c>
      <c r="F21" s="30"/>
      <c r="G21" s="30"/>
      <c r="H21" s="30"/>
      <c r="I21" s="30"/>
      <c r="J21" s="30"/>
      <c r="K21" s="30"/>
      <c r="L21" s="30"/>
      <c r="M21" s="30"/>
      <c r="N21" s="30"/>
      <c r="O21" s="30"/>
      <c r="P21" s="30"/>
      <c r="Q21" s="30"/>
      <c r="R21" s="30"/>
      <c r="S21" s="30"/>
    </row>
    <row r="22" spans="1:19">
      <c r="A22" s="28" t="s">
        <v>607</v>
      </c>
      <c r="B22" s="117">
        <v>0.28230296657073278</v>
      </c>
      <c r="C22" s="369">
        <v>0.35264002656630505</v>
      </c>
      <c r="D22" s="191">
        <v>0.33986329422182865</v>
      </c>
      <c r="E22" s="398">
        <v>0.20389558193563567</v>
      </c>
      <c r="F22" s="30"/>
      <c r="G22" s="30"/>
      <c r="H22" s="30"/>
      <c r="I22" s="30"/>
      <c r="J22" s="30"/>
      <c r="K22" s="30"/>
      <c r="L22" s="30"/>
      <c r="M22" s="30"/>
      <c r="N22" s="30"/>
      <c r="O22" s="30"/>
      <c r="P22" s="30"/>
      <c r="Q22" s="30"/>
      <c r="R22" s="30"/>
      <c r="S22" s="30"/>
    </row>
    <row r="23" spans="1:19">
      <c r="A23" s="66" t="s">
        <v>224</v>
      </c>
      <c r="B23" s="118">
        <v>0.3209091424599016</v>
      </c>
      <c r="C23" s="119">
        <v>0.39060855922930393</v>
      </c>
      <c r="D23" s="69">
        <v>0.37324920559246105</v>
      </c>
      <c r="E23" s="398">
        <v>0.16309932067173649</v>
      </c>
      <c r="F23" s="30"/>
      <c r="G23" s="30"/>
      <c r="H23" s="30"/>
      <c r="I23" s="30"/>
      <c r="J23" s="30"/>
      <c r="K23" s="30"/>
      <c r="L23" s="30"/>
      <c r="M23" s="30"/>
      <c r="O23" s="30"/>
      <c r="P23" s="30"/>
      <c r="Q23" s="30"/>
      <c r="R23" s="30"/>
      <c r="S23" s="30"/>
    </row>
    <row r="24" spans="1:19">
      <c r="A24" s="181"/>
      <c r="B24" s="374"/>
      <c r="C24" s="374"/>
      <c r="D24" s="375"/>
      <c r="E24" s="30"/>
      <c r="F24" s="30"/>
      <c r="G24" s="30"/>
      <c r="H24" s="30"/>
      <c r="I24" s="30"/>
      <c r="J24" s="30"/>
      <c r="K24" s="30"/>
      <c r="L24" s="30"/>
      <c r="M24" s="30"/>
      <c r="N24" s="30"/>
      <c r="O24" s="30"/>
      <c r="P24" s="30"/>
      <c r="Q24" s="30"/>
      <c r="R24" s="30"/>
      <c r="S24" s="30"/>
    </row>
    <row r="25" spans="1:19">
      <c r="A25" s="16" t="s">
        <v>226</v>
      </c>
      <c r="B25" s="30"/>
      <c r="C25" s="30"/>
      <c r="D25" s="30"/>
      <c r="E25" s="30"/>
      <c r="F25" s="30"/>
      <c r="G25" s="30"/>
      <c r="H25" s="30"/>
      <c r="I25" s="30"/>
      <c r="J25" s="30"/>
      <c r="K25" s="30"/>
      <c r="L25" s="30"/>
      <c r="M25" s="30"/>
      <c r="N25" s="30"/>
      <c r="O25" s="30"/>
      <c r="P25" s="30"/>
      <c r="Q25" s="30"/>
      <c r="R25" s="30"/>
      <c r="S25" s="30"/>
    </row>
    <row r="26" spans="1:19">
      <c r="A26" s="18" t="s">
        <v>203</v>
      </c>
      <c r="B26" s="30"/>
      <c r="C26" s="30"/>
      <c r="D26" s="30"/>
      <c r="E26" s="30"/>
      <c r="F26" s="30"/>
      <c r="G26" s="30"/>
      <c r="H26" s="30"/>
      <c r="I26" s="30"/>
      <c r="J26" s="30"/>
      <c r="K26" s="30"/>
      <c r="L26" s="30"/>
      <c r="M26" s="30"/>
      <c r="N26" s="30"/>
      <c r="O26" s="30"/>
      <c r="P26" s="30"/>
      <c r="Q26" s="30"/>
      <c r="R26" s="30"/>
      <c r="S26" s="30"/>
    </row>
  </sheetData>
  <hyperlinks>
    <hyperlink ref="A25" location="'Table List'!A1" display="Back to Table List" xr:uid="{531CA0CC-1BBA-48A2-BAF7-11731621CAC2}"/>
    <hyperlink ref="A26" location="notes!A1" display="Notes" xr:uid="{40A52E1E-4DE0-4921-81F4-C391926E4092}"/>
  </hyperlinks>
  <pageMargins left="0.7" right="0.7" top="0.75" bottom="0.75" header="0.3" footer="0.3"/>
  <tableParts count="2">
    <tablePart r:id="rId1"/>
    <tablePart r:id="rId2"/>
  </tablePart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5A1C2-6DC8-4ADE-BD1F-6FD0FB81A2F5}">
  <dimension ref="A1:A59"/>
  <sheetViews>
    <sheetView workbookViewId="0"/>
  </sheetViews>
  <sheetFormatPr defaultColWidth="0" defaultRowHeight="15" zeroHeight="1"/>
  <cols>
    <col min="1" max="1" width="127.7109375" bestFit="1" customWidth="1"/>
    <col min="2" max="16384" width="9.140625" hidden="1"/>
  </cols>
  <sheetData>
    <row r="1" spans="1:1" ht="15.75">
      <c r="A1" s="415" t="s">
        <v>202</v>
      </c>
    </row>
    <row r="2" spans="1:1" ht="18.75">
      <c r="A2" s="416"/>
    </row>
    <row r="3" spans="1:1" ht="15.75">
      <c r="A3" s="415" t="s">
        <v>613</v>
      </c>
    </row>
    <row r="4" spans="1:1" ht="60">
      <c r="A4" s="417" t="s">
        <v>614</v>
      </c>
    </row>
    <row r="5" spans="1:1" ht="75">
      <c r="A5" s="417" t="s">
        <v>615</v>
      </c>
    </row>
    <row r="6" spans="1:1" ht="45">
      <c r="A6" s="417" t="s">
        <v>616</v>
      </c>
    </row>
    <row r="7" spans="1:1">
      <c r="A7" s="418"/>
    </row>
    <row r="8" spans="1:1" ht="15.75">
      <c r="A8" s="415" t="s">
        <v>617</v>
      </c>
    </row>
    <row r="9" spans="1:1" ht="30">
      <c r="A9" s="419" t="s">
        <v>618</v>
      </c>
    </row>
    <row r="10" spans="1:1" ht="75">
      <c r="A10" s="419" t="s">
        <v>619</v>
      </c>
    </row>
    <row r="11" spans="1:1">
      <c r="A11" s="419"/>
    </row>
    <row r="12" spans="1:1">
      <c r="A12" s="420" t="s">
        <v>620</v>
      </c>
    </row>
    <row r="13" spans="1:1" ht="30">
      <c r="A13" s="419" t="s">
        <v>621</v>
      </c>
    </row>
    <row r="14" spans="1:1" ht="30">
      <c r="A14" s="419" t="s">
        <v>622</v>
      </c>
    </row>
    <row r="15" spans="1:1">
      <c r="A15" s="418"/>
    </row>
    <row r="16" spans="1:1">
      <c r="A16" s="420" t="s">
        <v>623</v>
      </c>
    </row>
    <row r="17" spans="1:1" ht="30">
      <c r="A17" s="419" t="s">
        <v>624</v>
      </c>
    </row>
    <row r="18" spans="1:1">
      <c r="A18" s="421"/>
    </row>
    <row r="19" spans="1:1">
      <c r="A19" s="420" t="s">
        <v>625</v>
      </c>
    </row>
    <row r="20" spans="1:1" ht="45">
      <c r="A20" s="419" t="s">
        <v>626</v>
      </c>
    </row>
    <row r="21" spans="1:1" ht="75">
      <c r="A21" s="419" t="s">
        <v>627</v>
      </c>
    </row>
    <row r="22" spans="1:1">
      <c r="A22" s="420" t="s">
        <v>628</v>
      </c>
    </row>
    <row r="23" spans="1:1" ht="30">
      <c r="A23" s="419" t="s">
        <v>629</v>
      </c>
    </row>
    <row r="24" spans="1:1">
      <c r="A24" s="422"/>
    </row>
    <row r="25" spans="1:1" ht="15.75">
      <c r="A25" s="415" t="s">
        <v>630</v>
      </c>
    </row>
    <row r="26" spans="1:1" ht="75">
      <c r="A26" s="417" t="s">
        <v>696</v>
      </c>
    </row>
    <row r="27" spans="1:1">
      <c r="A27" s="423" t="s">
        <v>631</v>
      </c>
    </row>
    <row r="28" spans="1:1">
      <c r="A28" s="417"/>
    </row>
    <row r="29" spans="1:1">
      <c r="A29" s="417" t="s">
        <v>632</v>
      </c>
    </row>
    <row r="30" spans="1:1">
      <c r="A30" s="423" t="s">
        <v>633</v>
      </c>
    </row>
    <row r="31" spans="1:1">
      <c r="A31" s="145"/>
    </row>
    <row r="32" spans="1:1" ht="15.75">
      <c r="A32" s="424" t="s">
        <v>634</v>
      </c>
    </row>
    <row r="33" spans="1:1" ht="150">
      <c r="A33" s="425" t="s">
        <v>635</v>
      </c>
    </row>
    <row r="34" spans="1:1">
      <c r="A34" s="426" t="s">
        <v>636</v>
      </c>
    </row>
    <row r="35" spans="1:1">
      <c r="A35" s="427"/>
    </row>
    <row r="36" spans="1:1" ht="105">
      <c r="A36" s="425" t="s">
        <v>637</v>
      </c>
    </row>
    <row r="37" spans="1:1">
      <c r="A37" s="425"/>
    </row>
    <row r="38" spans="1:1" ht="30">
      <c r="A38" s="419" t="s">
        <v>638</v>
      </c>
    </row>
    <row r="39" spans="1:1">
      <c r="A39" s="428"/>
    </row>
    <row r="40" spans="1:1" ht="15.75">
      <c r="A40" s="429" t="s">
        <v>639</v>
      </c>
    </row>
    <row r="41" spans="1:1" ht="75">
      <c r="A41" s="419" t="s">
        <v>640</v>
      </c>
    </row>
    <row r="42" spans="1:1">
      <c r="A42" s="419"/>
    </row>
    <row r="43" spans="1:1" ht="30">
      <c r="A43" s="419" t="s">
        <v>641</v>
      </c>
    </row>
    <row r="44" spans="1:1">
      <c r="A44" s="418"/>
    </row>
    <row r="45" spans="1:1" ht="15.75">
      <c r="A45" s="429" t="s">
        <v>642</v>
      </c>
    </row>
    <row r="46" spans="1:1" ht="120">
      <c r="A46" s="419" t="s">
        <v>643</v>
      </c>
    </row>
    <row r="47" spans="1:1">
      <c r="A47" s="419"/>
    </row>
    <row r="48" spans="1:1" ht="60">
      <c r="A48" s="419" t="s">
        <v>644</v>
      </c>
    </row>
    <row r="49" spans="1:1">
      <c r="A49" s="419"/>
    </row>
    <row r="50" spans="1:1" ht="45">
      <c r="A50" s="419" t="s">
        <v>645</v>
      </c>
    </row>
    <row r="51" spans="1:1">
      <c r="A51" s="419"/>
    </row>
    <row r="52" spans="1:1" ht="15.75">
      <c r="A52" s="415" t="s">
        <v>646</v>
      </c>
    </row>
    <row r="53" spans="1:1" ht="45">
      <c r="A53" s="419" t="s">
        <v>647</v>
      </c>
    </row>
    <row r="54" spans="1:1">
      <c r="A54" s="418"/>
    </row>
    <row r="55" spans="1:1" ht="15.75">
      <c r="A55" s="415" t="s">
        <v>648</v>
      </c>
    </row>
    <row r="56" spans="1:1" ht="30">
      <c r="A56" s="419" t="s">
        <v>649</v>
      </c>
    </row>
    <row r="57" spans="1:1">
      <c r="A57" s="418"/>
    </row>
    <row r="58" spans="1:1">
      <c r="A58" s="13" t="s">
        <v>226</v>
      </c>
    </row>
    <row r="59" spans="1:1">
      <c r="A59" s="18" t="s">
        <v>203</v>
      </c>
    </row>
  </sheetData>
  <hyperlinks>
    <hyperlink ref="A58" location="'Table List'!A1" display="Back to Table List" xr:uid="{E3742C4A-676D-4B47-A61B-D08794F47726}"/>
    <hyperlink ref="A34" r:id="rId1" xr:uid="{1FF4DF01-CC3B-40CC-9E59-A4539894E930}"/>
    <hyperlink ref="A27" r:id="rId2" xr:uid="{4888610B-67DE-4EDD-BD21-A5294BD84AB7}"/>
    <hyperlink ref="A30" r:id="rId3" xr:uid="{560895AE-4200-4EC7-A472-85A796CCE54E}"/>
    <hyperlink ref="A59" location="notes!A1" display="Notes" xr:uid="{B1277DB2-C26C-41F6-BE24-D7EE79B9DEA4}"/>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1136A-7CDF-44E9-88DD-6668109603FE}">
  <dimension ref="A1:B37"/>
  <sheetViews>
    <sheetView workbookViewId="0"/>
  </sheetViews>
  <sheetFormatPr defaultColWidth="0" defaultRowHeight="15" zeroHeight="1"/>
  <cols>
    <col min="1" max="1" width="9.140625" customWidth="1"/>
    <col min="2" max="2" width="115.140625" customWidth="1"/>
    <col min="3" max="16384" width="9.140625" hidden="1"/>
  </cols>
  <sheetData>
    <row r="1" spans="1:2">
      <c r="A1" s="430" t="s">
        <v>650</v>
      </c>
      <c r="B1" s="431" t="s">
        <v>651</v>
      </c>
    </row>
    <row r="2" spans="1:2">
      <c r="A2" s="432">
        <v>1</v>
      </c>
      <c r="B2" s="433" t="s">
        <v>652</v>
      </c>
    </row>
    <row r="3" spans="1:2" ht="24">
      <c r="A3" s="432">
        <v>2</v>
      </c>
      <c r="B3" s="433" t="s">
        <v>774</v>
      </c>
    </row>
    <row r="4" spans="1:2">
      <c r="A4" s="432">
        <v>3</v>
      </c>
      <c r="B4" s="433" t="s">
        <v>653</v>
      </c>
    </row>
    <row r="5" spans="1:2" ht="60">
      <c r="A5" s="432">
        <v>4</v>
      </c>
      <c r="B5" s="433" t="s">
        <v>654</v>
      </c>
    </row>
    <row r="6" spans="1:2">
      <c r="A6" s="432">
        <v>5</v>
      </c>
      <c r="B6" s="434" t="s">
        <v>655</v>
      </c>
    </row>
    <row r="7" spans="1:2" ht="24">
      <c r="A7" s="432">
        <v>6</v>
      </c>
      <c r="B7" s="434" t="s">
        <v>656</v>
      </c>
    </row>
    <row r="8" spans="1:2">
      <c r="A8" s="432">
        <v>7</v>
      </c>
      <c r="B8" s="434" t="s">
        <v>657</v>
      </c>
    </row>
    <row r="9" spans="1:2" ht="36">
      <c r="A9" s="432">
        <v>8</v>
      </c>
      <c r="B9" s="433" t="s">
        <v>658</v>
      </c>
    </row>
    <row r="10" spans="1:2" ht="72">
      <c r="A10" s="432">
        <v>9</v>
      </c>
      <c r="B10" s="433" t="s">
        <v>659</v>
      </c>
    </row>
    <row r="11" spans="1:2">
      <c r="A11" s="432"/>
      <c r="B11" s="435" t="s">
        <v>660</v>
      </c>
    </row>
    <row r="12" spans="1:2" ht="24.75">
      <c r="A12" s="432">
        <v>10</v>
      </c>
      <c r="B12" s="436" t="s">
        <v>661</v>
      </c>
    </row>
    <row r="13" spans="1:2">
      <c r="A13" s="432">
        <v>11</v>
      </c>
      <c r="B13" s="433" t="s">
        <v>662</v>
      </c>
    </row>
    <row r="14" spans="1:2" ht="24.75">
      <c r="A14" s="432">
        <v>12</v>
      </c>
      <c r="B14" s="437" t="s">
        <v>663</v>
      </c>
    </row>
    <row r="15" spans="1:2" ht="24.75">
      <c r="A15" s="432">
        <v>13</v>
      </c>
      <c r="B15" s="437" t="s">
        <v>771</v>
      </c>
    </row>
    <row r="16" spans="1:2" ht="36">
      <c r="A16" s="432">
        <v>14</v>
      </c>
      <c r="B16" s="438" t="s">
        <v>664</v>
      </c>
    </row>
    <row r="17" spans="1:2" ht="36">
      <c r="A17" s="432">
        <v>15</v>
      </c>
      <c r="B17" s="438" t="s">
        <v>665</v>
      </c>
    </row>
    <row r="18" spans="1:2" ht="60">
      <c r="A18" s="432">
        <v>16</v>
      </c>
      <c r="B18" s="438" t="s">
        <v>692</v>
      </c>
    </row>
    <row r="19" spans="1:2" ht="60">
      <c r="A19" s="432">
        <v>17</v>
      </c>
      <c r="B19" s="438" t="s">
        <v>666</v>
      </c>
    </row>
    <row r="20" spans="1:2" ht="24">
      <c r="A20" s="432">
        <v>18</v>
      </c>
      <c r="B20" s="438" t="s">
        <v>680</v>
      </c>
    </row>
    <row r="21" spans="1:2">
      <c r="A21" s="432">
        <v>19</v>
      </c>
      <c r="B21" s="437" t="s">
        <v>693</v>
      </c>
    </row>
    <row r="22" spans="1:2" ht="48.75">
      <c r="A22" s="432">
        <v>20</v>
      </c>
      <c r="B22" s="437" t="s">
        <v>694</v>
      </c>
    </row>
    <row r="23" spans="1:2" ht="48">
      <c r="A23" s="432">
        <v>21</v>
      </c>
      <c r="B23" s="438" t="s">
        <v>667</v>
      </c>
    </row>
    <row r="24" spans="1:2">
      <c r="A24" s="432"/>
      <c r="B24" s="440" t="s">
        <v>668</v>
      </c>
    </row>
    <row r="25" spans="1:2" ht="72">
      <c r="A25" s="432">
        <v>22</v>
      </c>
      <c r="B25" s="441" t="s">
        <v>775</v>
      </c>
    </row>
    <row r="26" spans="1:2">
      <c r="A26" s="432">
        <v>23</v>
      </c>
      <c r="B26" s="438" t="s">
        <v>669</v>
      </c>
    </row>
    <row r="27" spans="1:2">
      <c r="A27" s="432">
        <v>24</v>
      </c>
      <c r="B27" s="438" t="s">
        <v>670</v>
      </c>
    </row>
    <row r="28" spans="1:2">
      <c r="A28" s="432">
        <v>25</v>
      </c>
      <c r="B28" s="438" t="s">
        <v>671</v>
      </c>
    </row>
    <row r="29" spans="1:2" ht="48">
      <c r="A29" s="432">
        <v>26</v>
      </c>
      <c r="B29" s="438" t="s">
        <v>772</v>
      </c>
    </row>
    <row r="30" spans="1:2" ht="48">
      <c r="A30" s="432">
        <v>27</v>
      </c>
      <c r="B30" s="438" t="s">
        <v>672</v>
      </c>
    </row>
    <row r="31" spans="1:2" ht="36">
      <c r="A31" s="432">
        <v>28</v>
      </c>
      <c r="B31" s="438" t="s">
        <v>673</v>
      </c>
    </row>
    <row r="32" spans="1:2" ht="36">
      <c r="A32" s="432">
        <v>29</v>
      </c>
      <c r="B32" s="438" t="s">
        <v>674</v>
      </c>
    </row>
    <row r="33" spans="1:2" ht="24">
      <c r="A33" s="432">
        <v>30</v>
      </c>
      <c r="B33" s="438" t="s">
        <v>675</v>
      </c>
    </row>
    <row r="34" spans="1:2">
      <c r="A34" s="432">
        <v>31</v>
      </c>
      <c r="B34" s="438" t="s">
        <v>676</v>
      </c>
    </row>
    <row r="35" spans="1:2">
      <c r="A35" s="432">
        <v>32</v>
      </c>
      <c r="B35" s="438" t="s">
        <v>677</v>
      </c>
    </row>
    <row r="36" spans="1:2" ht="60">
      <c r="A36" s="432">
        <v>33</v>
      </c>
      <c r="B36" s="438" t="s">
        <v>695</v>
      </c>
    </row>
    <row r="37" spans="1:2">
      <c r="A37" s="13" t="s">
        <v>226</v>
      </c>
      <c r="B37" s="438"/>
    </row>
  </sheetData>
  <hyperlinks>
    <hyperlink ref="A37" location="'Table List'!A1" display="Back to Table List" xr:uid="{7593BE24-6C9A-4F88-8817-12F491155AE5}"/>
    <hyperlink ref="B11" r:id="rId1" xr:uid="{D5D85F51-C840-4BAB-97C0-0C8E19AFC6D1}"/>
    <hyperlink ref="B24" r:id="rId2" xr:uid="{7C43C434-7C76-4302-BDBB-E94BEE3FE9F3}"/>
  </hyperlinks>
  <pageMargins left="0.7" right="0.7" top="0.75" bottom="0.75" header="0.3" footer="0.3"/>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3656D-865B-488C-B8FD-831EBF857819}">
  <dimension ref="A1:P34"/>
  <sheetViews>
    <sheetView workbookViewId="0"/>
  </sheetViews>
  <sheetFormatPr defaultColWidth="0" defaultRowHeight="15" zeroHeight="1"/>
  <cols>
    <col min="1" max="1" width="18.85546875" customWidth="1"/>
    <col min="2" max="2" width="10.42578125" customWidth="1"/>
    <col min="3" max="3" width="17.28515625" customWidth="1"/>
    <col min="4" max="15" width="12.5703125" customWidth="1"/>
    <col min="16" max="16" width="9.140625" customWidth="1"/>
    <col min="17" max="16384" width="9.140625" hidden="1"/>
  </cols>
  <sheetData>
    <row r="1" spans="1:16" ht="19.5">
      <c r="A1" s="20" t="s">
        <v>802</v>
      </c>
      <c r="B1" s="21"/>
      <c r="C1" s="21"/>
      <c r="D1" s="21"/>
      <c r="E1" s="21"/>
      <c r="F1" s="21"/>
      <c r="G1" s="21"/>
      <c r="H1" s="21"/>
      <c r="I1" s="21"/>
      <c r="J1" s="21"/>
      <c r="K1" s="21"/>
      <c r="L1" s="21"/>
      <c r="M1" s="21"/>
      <c r="N1" s="21"/>
      <c r="O1" s="21"/>
      <c r="P1" s="21"/>
    </row>
    <row r="2" spans="1:16">
      <c r="A2" s="21" t="s">
        <v>575</v>
      </c>
      <c r="B2" s="21"/>
      <c r="C2" s="21"/>
      <c r="D2" s="21"/>
      <c r="E2" s="21"/>
      <c r="F2" s="21"/>
      <c r="G2" s="21"/>
      <c r="H2" s="21"/>
      <c r="I2" s="21"/>
      <c r="J2" s="21"/>
      <c r="K2" s="21"/>
      <c r="L2" s="21"/>
      <c r="M2" s="21"/>
      <c r="N2" s="21"/>
      <c r="O2" s="21"/>
      <c r="P2" s="21"/>
    </row>
    <row r="3" spans="1:16">
      <c r="A3" s="21" t="s">
        <v>248</v>
      </c>
      <c r="B3" s="21"/>
      <c r="C3" s="21"/>
      <c r="D3" s="21"/>
      <c r="E3" s="21"/>
      <c r="F3" s="21"/>
      <c r="G3" s="21"/>
      <c r="H3" s="21"/>
      <c r="I3" s="21"/>
      <c r="J3" s="21"/>
      <c r="K3" s="21"/>
      <c r="L3" s="21"/>
      <c r="M3" s="21"/>
      <c r="N3" s="21"/>
      <c r="O3" s="21"/>
      <c r="P3" s="21"/>
    </row>
    <row r="4" spans="1:16">
      <c r="A4" s="21"/>
      <c r="B4" s="21"/>
      <c r="C4" s="21"/>
      <c r="D4" s="21"/>
      <c r="E4" s="21"/>
      <c r="F4" s="21"/>
      <c r="G4" s="21"/>
      <c r="H4" s="21"/>
      <c r="I4" s="21"/>
      <c r="J4" s="21"/>
      <c r="K4" s="21"/>
      <c r="L4" s="21"/>
      <c r="M4" s="21"/>
      <c r="N4" s="21"/>
      <c r="O4" s="21"/>
      <c r="P4" s="21"/>
    </row>
    <row r="5" spans="1:16" ht="18" thickBot="1">
      <c r="A5" s="22" t="s">
        <v>685</v>
      </c>
      <c r="B5" s="79"/>
      <c r="C5" s="79"/>
      <c r="D5" s="79"/>
      <c r="E5" s="79"/>
      <c r="F5" s="79"/>
      <c r="G5" s="79"/>
      <c r="H5" s="79"/>
      <c r="I5" s="79"/>
      <c r="J5" s="79"/>
      <c r="K5" s="79"/>
      <c r="L5" s="79"/>
      <c r="M5" s="79"/>
      <c r="N5" s="79"/>
      <c r="O5" s="80"/>
      <c r="P5" s="80"/>
    </row>
    <row r="6" spans="1:16" ht="45.75" thickTop="1">
      <c r="A6" s="89" t="s">
        <v>249</v>
      </c>
      <c r="B6" s="90" t="s">
        <v>250</v>
      </c>
      <c r="C6" s="442" t="s">
        <v>701</v>
      </c>
      <c r="D6" s="27" t="s">
        <v>251</v>
      </c>
      <c r="E6" s="40" t="s">
        <v>252</v>
      </c>
      <c r="F6" s="40" t="s">
        <v>253</v>
      </c>
      <c r="G6" s="40" t="s">
        <v>254</v>
      </c>
      <c r="H6" s="40" t="s">
        <v>255</v>
      </c>
      <c r="I6" s="91" t="s">
        <v>256</v>
      </c>
      <c r="J6" s="40" t="s">
        <v>257</v>
      </c>
      <c r="K6" s="40" t="s">
        <v>258</v>
      </c>
      <c r="L6" s="40" t="s">
        <v>259</v>
      </c>
      <c r="M6" s="40" t="s">
        <v>260</v>
      </c>
      <c r="N6" s="40" t="s">
        <v>261</v>
      </c>
      <c r="O6" s="40" t="s">
        <v>262</v>
      </c>
      <c r="P6" s="21"/>
    </row>
    <row r="7" spans="1:16">
      <c r="A7" s="53" t="s">
        <v>207</v>
      </c>
      <c r="B7" s="92">
        <v>534</v>
      </c>
      <c r="C7" s="93">
        <v>6018</v>
      </c>
      <c r="D7" s="94">
        <v>27</v>
      </c>
      <c r="E7" s="29">
        <v>134</v>
      </c>
      <c r="F7" s="29">
        <v>153</v>
      </c>
      <c r="G7" s="29">
        <v>100</v>
      </c>
      <c r="H7" s="29">
        <v>69</v>
      </c>
      <c r="I7" s="93">
        <v>51</v>
      </c>
      <c r="J7" s="95">
        <v>5.0561797752808987E-2</v>
      </c>
      <c r="K7" s="95">
        <v>0.25093632958801498</v>
      </c>
      <c r="L7" s="95">
        <v>0.28651685393258425</v>
      </c>
      <c r="M7" s="95">
        <v>0.18726591760299627</v>
      </c>
      <c r="N7" s="95">
        <v>0.12921348314606743</v>
      </c>
      <c r="O7" s="95">
        <v>9.5505617977528087E-2</v>
      </c>
      <c r="P7" s="21"/>
    </row>
    <row r="8" spans="1:16">
      <c r="A8" s="53" t="s">
        <v>208</v>
      </c>
      <c r="B8" s="92">
        <v>535</v>
      </c>
      <c r="C8" s="93">
        <v>6197</v>
      </c>
      <c r="D8" s="94">
        <v>25</v>
      </c>
      <c r="E8" s="29">
        <v>124</v>
      </c>
      <c r="F8" s="29">
        <v>154</v>
      </c>
      <c r="G8" s="29">
        <v>100</v>
      </c>
      <c r="H8" s="29">
        <v>74</v>
      </c>
      <c r="I8" s="93">
        <v>58</v>
      </c>
      <c r="J8" s="95">
        <v>4.6728971962616821E-2</v>
      </c>
      <c r="K8" s="95">
        <v>0.23177570093457944</v>
      </c>
      <c r="L8" s="95">
        <v>0.28785046728971964</v>
      </c>
      <c r="M8" s="95">
        <v>0.18691588785046728</v>
      </c>
      <c r="N8" s="95">
        <v>0.13831775700934579</v>
      </c>
      <c r="O8" s="95">
        <v>0.10841121495327102</v>
      </c>
      <c r="P8" s="21"/>
    </row>
    <row r="9" spans="1:16">
      <c r="A9" s="53" t="s">
        <v>209</v>
      </c>
      <c r="B9" s="92">
        <v>533</v>
      </c>
      <c r="C9" s="93">
        <v>6315</v>
      </c>
      <c r="D9" s="94">
        <v>22</v>
      </c>
      <c r="E9" s="29">
        <v>117</v>
      </c>
      <c r="F9" s="29">
        <v>150</v>
      </c>
      <c r="G9" s="29">
        <v>109</v>
      </c>
      <c r="H9" s="29">
        <v>74</v>
      </c>
      <c r="I9" s="93">
        <v>61</v>
      </c>
      <c r="J9" s="95">
        <v>4.1275797373358347E-2</v>
      </c>
      <c r="K9" s="95">
        <v>0.21951219512195122</v>
      </c>
      <c r="L9" s="95">
        <v>0.28142589118198874</v>
      </c>
      <c r="M9" s="95">
        <v>0.20450281425891181</v>
      </c>
      <c r="N9" s="95">
        <v>0.13883677298311445</v>
      </c>
      <c r="O9" s="95">
        <v>0.11444652908067542</v>
      </c>
      <c r="P9" s="21"/>
    </row>
    <row r="10" spans="1:16">
      <c r="A10" s="53" t="s">
        <v>210</v>
      </c>
      <c r="B10" s="92">
        <v>532</v>
      </c>
      <c r="C10" s="93">
        <v>6457</v>
      </c>
      <c r="D10" s="94">
        <v>22</v>
      </c>
      <c r="E10" s="29">
        <v>112</v>
      </c>
      <c r="F10" s="29">
        <v>144</v>
      </c>
      <c r="G10" s="29">
        <v>117</v>
      </c>
      <c r="H10" s="29">
        <v>71</v>
      </c>
      <c r="I10" s="93">
        <v>66</v>
      </c>
      <c r="J10" s="95">
        <v>4.1353383458646614E-2</v>
      </c>
      <c r="K10" s="95">
        <v>0.21052631578947367</v>
      </c>
      <c r="L10" s="95">
        <v>0.27067669172932329</v>
      </c>
      <c r="M10" s="95">
        <v>0.21992481203007519</v>
      </c>
      <c r="N10" s="95">
        <v>0.13345864661654136</v>
      </c>
      <c r="O10" s="95">
        <v>0.12406015037593984</v>
      </c>
      <c r="P10" s="21"/>
    </row>
    <row r="11" spans="1:16">
      <c r="A11" s="53" t="s">
        <v>211</v>
      </c>
      <c r="B11" s="92">
        <v>532</v>
      </c>
      <c r="C11" s="93">
        <v>6494</v>
      </c>
      <c r="D11" s="94">
        <v>23</v>
      </c>
      <c r="E11" s="29">
        <v>111</v>
      </c>
      <c r="F11" s="29">
        <v>143</v>
      </c>
      <c r="G11" s="29">
        <v>116</v>
      </c>
      <c r="H11" s="29">
        <v>71</v>
      </c>
      <c r="I11" s="93">
        <v>68</v>
      </c>
      <c r="J11" s="95">
        <v>4.3233082706766915E-2</v>
      </c>
      <c r="K11" s="95">
        <v>0.20864661654135339</v>
      </c>
      <c r="L11" s="95">
        <v>0.26879699248120303</v>
      </c>
      <c r="M11" s="95">
        <v>0.21804511278195488</v>
      </c>
      <c r="N11" s="95">
        <v>0.13345864661654136</v>
      </c>
      <c r="O11" s="95">
        <v>0.12781954887218044</v>
      </c>
      <c r="P11" s="21"/>
    </row>
    <row r="12" spans="1:16">
      <c r="A12" s="62" t="s">
        <v>212</v>
      </c>
      <c r="B12" s="92">
        <v>532</v>
      </c>
      <c r="C12" s="96">
        <v>6512</v>
      </c>
      <c r="D12" s="94">
        <v>24</v>
      </c>
      <c r="E12" s="29">
        <v>112</v>
      </c>
      <c r="F12" s="29">
        <v>141</v>
      </c>
      <c r="G12" s="29">
        <v>110</v>
      </c>
      <c r="H12" s="29">
        <v>79</v>
      </c>
      <c r="I12" s="93">
        <v>66</v>
      </c>
      <c r="J12" s="95">
        <v>4.5112781954887216E-2</v>
      </c>
      <c r="K12" s="95">
        <v>0.21052631578947367</v>
      </c>
      <c r="L12" s="95">
        <v>0.26503759398496241</v>
      </c>
      <c r="M12" s="95">
        <v>0.20676691729323307</v>
      </c>
      <c r="N12" s="95">
        <v>0.14849624060150377</v>
      </c>
      <c r="O12" s="95">
        <v>0.12406015037593984</v>
      </c>
      <c r="P12" s="21"/>
    </row>
    <row r="13" spans="1:16">
      <c r="A13" s="62" t="s">
        <v>213</v>
      </c>
      <c r="B13" s="92">
        <v>531</v>
      </c>
      <c r="C13" s="96">
        <v>6716</v>
      </c>
      <c r="D13" s="94">
        <v>20</v>
      </c>
      <c r="E13" s="29">
        <v>98</v>
      </c>
      <c r="F13" s="29">
        <v>149</v>
      </c>
      <c r="G13" s="29">
        <v>115</v>
      </c>
      <c r="H13" s="29">
        <v>71</v>
      </c>
      <c r="I13" s="93">
        <v>78</v>
      </c>
      <c r="J13" s="95">
        <v>3.7664783427495289E-2</v>
      </c>
      <c r="K13" s="95">
        <v>0.18455743879472694</v>
      </c>
      <c r="L13" s="95">
        <v>0.28060263653483991</v>
      </c>
      <c r="M13" s="95">
        <v>0.21657250470809794</v>
      </c>
      <c r="N13" s="95">
        <v>0.13370998116760829</v>
      </c>
      <c r="O13" s="95">
        <v>0.14689265536723164</v>
      </c>
      <c r="P13" s="21"/>
    </row>
    <row r="14" spans="1:16">
      <c r="A14" s="53" t="s">
        <v>214</v>
      </c>
      <c r="B14" s="92">
        <v>528</v>
      </c>
      <c r="C14" s="96">
        <v>6538</v>
      </c>
      <c r="D14" s="94">
        <v>22</v>
      </c>
      <c r="E14" s="29">
        <v>86</v>
      </c>
      <c r="F14" s="29">
        <v>157</v>
      </c>
      <c r="G14" s="29">
        <v>118</v>
      </c>
      <c r="H14" s="29">
        <v>76</v>
      </c>
      <c r="I14" s="93">
        <v>69</v>
      </c>
      <c r="J14" s="95">
        <v>4.1666666666666664E-2</v>
      </c>
      <c r="K14" s="95">
        <v>0.16287878787878787</v>
      </c>
      <c r="L14" s="95">
        <v>0.29734848484848486</v>
      </c>
      <c r="M14" s="95">
        <v>0.22348484848484848</v>
      </c>
      <c r="N14" s="95">
        <v>0.14393939393939395</v>
      </c>
      <c r="O14" s="95">
        <v>0.13068181818181818</v>
      </c>
      <c r="P14" s="21"/>
    </row>
    <row r="15" spans="1:16">
      <c r="A15" s="53" t="s">
        <v>215</v>
      </c>
      <c r="B15" s="92">
        <v>526</v>
      </c>
      <c r="C15" s="96">
        <v>6789</v>
      </c>
      <c r="D15" s="94">
        <v>17</v>
      </c>
      <c r="E15" s="29">
        <v>85</v>
      </c>
      <c r="F15" s="29">
        <v>153</v>
      </c>
      <c r="G15" s="97">
        <v>113</v>
      </c>
      <c r="H15" s="29">
        <v>78</v>
      </c>
      <c r="I15" s="93">
        <v>80</v>
      </c>
      <c r="J15" s="95">
        <v>3.2319391634980987E-2</v>
      </c>
      <c r="K15" s="95">
        <v>0.16159695817490494</v>
      </c>
      <c r="L15" s="95">
        <v>0.29087452471482889</v>
      </c>
      <c r="M15" s="95">
        <v>0.21482889733840305</v>
      </c>
      <c r="N15" s="95">
        <v>0.14828897338403041</v>
      </c>
      <c r="O15" s="95">
        <v>0.15209125475285171</v>
      </c>
      <c r="P15" s="21"/>
    </row>
    <row r="16" spans="1:16">
      <c r="A16" s="53" t="s">
        <v>216</v>
      </c>
      <c r="B16" s="98">
        <v>525</v>
      </c>
      <c r="C16" s="96">
        <v>7023</v>
      </c>
      <c r="D16" s="99">
        <v>16</v>
      </c>
      <c r="E16" s="99">
        <v>83</v>
      </c>
      <c r="F16" s="99">
        <v>142</v>
      </c>
      <c r="G16" s="99">
        <v>112</v>
      </c>
      <c r="H16" s="99">
        <v>81</v>
      </c>
      <c r="I16" s="93">
        <v>91</v>
      </c>
      <c r="J16" s="100">
        <v>3.0476190476190476E-2</v>
      </c>
      <c r="K16" s="100">
        <v>0.15809523809523809</v>
      </c>
      <c r="L16" s="100">
        <v>0.27047619047619048</v>
      </c>
      <c r="M16" s="100">
        <v>0.21333333333333335</v>
      </c>
      <c r="N16" s="101">
        <v>0.15428571428571428</v>
      </c>
      <c r="O16" s="100">
        <v>0.17333333333333334</v>
      </c>
      <c r="P16" s="21"/>
    </row>
    <row r="17" spans="1:16">
      <c r="A17" s="53" t="s">
        <v>217</v>
      </c>
      <c r="B17" s="98">
        <v>511</v>
      </c>
      <c r="C17" s="96">
        <v>7279</v>
      </c>
      <c r="D17" s="99">
        <v>12</v>
      </c>
      <c r="E17" s="99">
        <v>76</v>
      </c>
      <c r="F17" s="99">
        <v>124</v>
      </c>
      <c r="G17" s="29">
        <v>120</v>
      </c>
      <c r="H17" s="29">
        <v>85</v>
      </c>
      <c r="I17" s="93">
        <v>94</v>
      </c>
      <c r="J17" s="100">
        <v>2.3483365949119372E-2</v>
      </c>
      <c r="K17" s="100">
        <v>0.14872798434442269</v>
      </c>
      <c r="L17" s="100">
        <v>0.24266144814090018</v>
      </c>
      <c r="M17" s="101">
        <v>0.23483365949119372</v>
      </c>
      <c r="N17" s="95">
        <v>0.16634050880626222</v>
      </c>
      <c r="O17" s="100">
        <v>0.18395303326810175</v>
      </c>
      <c r="P17" s="21"/>
    </row>
    <row r="18" spans="1:16">
      <c r="A18" s="102"/>
      <c r="B18" s="102"/>
      <c r="C18" s="102"/>
      <c r="D18" s="102"/>
      <c r="E18" s="102"/>
      <c r="F18" s="102"/>
      <c r="G18" s="102"/>
      <c r="H18" s="102"/>
      <c r="I18" s="102"/>
      <c r="J18" s="102"/>
      <c r="K18" s="102"/>
      <c r="L18" s="102"/>
      <c r="M18" s="102"/>
      <c r="N18" s="102"/>
      <c r="O18" s="102"/>
    </row>
    <row r="19" spans="1:16" ht="18" thickBot="1">
      <c r="A19" s="22" t="s">
        <v>263</v>
      </c>
      <c r="B19" s="80"/>
      <c r="C19" s="80"/>
      <c r="D19" s="80"/>
      <c r="E19" s="80"/>
      <c r="F19" s="80"/>
      <c r="G19" s="80"/>
      <c r="H19" s="80"/>
      <c r="I19" s="80"/>
      <c r="J19" s="103"/>
      <c r="K19" s="103"/>
      <c r="L19" s="103"/>
      <c r="M19" s="103"/>
      <c r="N19" s="103"/>
      <c r="O19" s="80"/>
      <c r="P19" s="104"/>
    </row>
    <row r="20" spans="1:16" ht="75.75" thickTop="1">
      <c r="A20" s="105" t="s">
        <v>264</v>
      </c>
      <c r="B20" s="442" t="s">
        <v>702</v>
      </c>
      <c r="C20" s="40" t="s">
        <v>257</v>
      </c>
      <c r="D20" s="40" t="s">
        <v>258</v>
      </c>
      <c r="E20" s="40" t="s">
        <v>259</v>
      </c>
      <c r="F20" s="40" t="s">
        <v>260</v>
      </c>
      <c r="G20" s="40" t="s">
        <v>261</v>
      </c>
      <c r="H20" s="40" t="s">
        <v>262</v>
      </c>
      <c r="I20" s="106"/>
      <c r="J20" s="107"/>
      <c r="K20" s="107"/>
      <c r="L20" s="107"/>
      <c r="M20" s="107"/>
      <c r="N20" s="107"/>
      <c r="O20" s="108"/>
      <c r="P20" s="21"/>
    </row>
    <row r="21" spans="1:16">
      <c r="A21" s="28" t="s">
        <v>265</v>
      </c>
      <c r="B21" s="109">
        <v>2.9744101030242606E-2</v>
      </c>
      <c r="C21" s="95">
        <v>-7.407407407407407E-2</v>
      </c>
      <c r="D21" s="95">
        <v>-7.4626865671641784E-2</v>
      </c>
      <c r="E21" s="95">
        <v>6.5359477124183009E-3</v>
      </c>
      <c r="F21" s="95">
        <v>0</v>
      </c>
      <c r="G21" s="95">
        <v>7.2463768115942032E-2</v>
      </c>
      <c r="H21" s="95">
        <v>0.13725490196078433</v>
      </c>
      <c r="I21" s="21"/>
      <c r="J21" s="107"/>
      <c r="K21" s="107"/>
      <c r="L21" s="107"/>
      <c r="M21" s="107"/>
      <c r="N21" s="107"/>
      <c r="O21" s="21"/>
      <c r="P21" s="21"/>
    </row>
    <row r="22" spans="1:16">
      <c r="A22" s="28" t="s">
        <v>266</v>
      </c>
      <c r="B22" s="109">
        <v>1.9041471679845087E-2</v>
      </c>
      <c r="C22" s="95">
        <v>-0.12</v>
      </c>
      <c r="D22" s="95">
        <v>-5.6451612903225805E-2</v>
      </c>
      <c r="E22" s="95">
        <v>-2.5974025974025976E-2</v>
      </c>
      <c r="F22" s="95">
        <v>0.09</v>
      </c>
      <c r="G22" s="95">
        <v>0</v>
      </c>
      <c r="H22" s="95">
        <v>5.1724137931034482E-2</v>
      </c>
      <c r="I22" s="21"/>
      <c r="J22" s="107"/>
      <c r="K22" s="21"/>
      <c r="L22" s="21"/>
      <c r="M22" s="21"/>
      <c r="N22" s="21"/>
      <c r="O22" s="21"/>
      <c r="P22" s="21"/>
    </row>
    <row r="23" spans="1:16">
      <c r="A23" s="28" t="s">
        <v>267</v>
      </c>
      <c r="B23" s="109">
        <v>2.2486144101346001E-2</v>
      </c>
      <c r="C23" s="95">
        <v>0</v>
      </c>
      <c r="D23" s="95">
        <v>-4.2735042735042736E-2</v>
      </c>
      <c r="E23" s="95">
        <v>-0.04</v>
      </c>
      <c r="F23" s="95">
        <v>7.3394495412844041E-2</v>
      </c>
      <c r="G23" s="95">
        <v>-4.0540540540540543E-2</v>
      </c>
      <c r="H23" s="95">
        <v>8.1967213114754092E-2</v>
      </c>
      <c r="I23" s="21"/>
      <c r="J23" s="107"/>
      <c r="K23" s="21"/>
      <c r="L23" s="21"/>
      <c r="M23" s="21"/>
      <c r="N23" s="21"/>
      <c r="O23" s="21"/>
      <c r="P23" s="21"/>
    </row>
    <row r="24" spans="1:16">
      <c r="A24" s="28" t="s">
        <v>268</v>
      </c>
      <c r="B24" s="109">
        <v>5.7302152702493414E-3</v>
      </c>
      <c r="C24" s="95">
        <v>4.5454545454545456E-2</v>
      </c>
      <c r="D24" s="95">
        <v>-8.9285714285714281E-3</v>
      </c>
      <c r="E24" s="95">
        <v>-6.9444444444444441E-3</v>
      </c>
      <c r="F24" s="95">
        <v>-8.5470085470085479E-3</v>
      </c>
      <c r="G24" s="95">
        <v>0</v>
      </c>
      <c r="H24" s="95">
        <v>3.0303030303030304E-2</v>
      </c>
      <c r="I24" s="21"/>
      <c r="J24" s="107"/>
      <c r="K24" s="21"/>
      <c r="L24" s="21"/>
      <c r="M24" s="107"/>
      <c r="N24" s="21"/>
      <c r="O24" s="21"/>
      <c r="P24" s="21"/>
    </row>
    <row r="25" spans="1:16">
      <c r="A25" s="28" t="s">
        <v>269</v>
      </c>
      <c r="B25" s="109">
        <v>2.7717893440098551E-3</v>
      </c>
      <c r="C25" s="95">
        <v>4.3478260869565216E-2</v>
      </c>
      <c r="D25" s="95">
        <v>9.0090090090090089E-3</v>
      </c>
      <c r="E25" s="95">
        <v>-1.3986013986013986E-2</v>
      </c>
      <c r="F25" s="95">
        <v>-5.1724137931034482E-2</v>
      </c>
      <c r="G25" s="95">
        <v>0.11267605633802817</v>
      </c>
      <c r="H25" s="95">
        <v>-2.9411764705882353E-2</v>
      </c>
      <c r="I25" s="21"/>
      <c r="J25" s="107"/>
      <c r="K25" s="21"/>
      <c r="L25" s="21"/>
      <c r="M25" s="107"/>
      <c r="N25" s="21"/>
      <c r="O25" s="21"/>
      <c r="P25" s="21"/>
    </row>
    <row r="26" spans="1:16">
      <c r="A26" s="28" t="s">
        <v>270</v>
      </c>
      <c r="B26" s="109">
        <v>3.1326781326781329E-2</v>
      </c>
      <c r="C26" s="95">
        <v>-0.16666666666666666</v>
      </c>
      <c r="D26" s="95">
        <v>-0.125</v>
      </c>
      <c r="E26" s="95">
        <v>5.6737588652482268E-2</v>
      </c>
      <c r="F26" s="95">
        <v>4.5454545454545456E-2</v>
      </c>
      <c r="G26" s="95">
        <v>-0.10126582278481013</v>
      </c>
      <c r="H26" s="95">
        <v>0.18181818181818182</v>
      </c>
      <c r="I26" s="21"/>
      <c r="J26" s="107"/>
      <c r="K26" s="21"/>
      <c r="L26" s="21"/>
      <c r="M26" s="21"/>
      <c r="N26" s="21"/>
      <c r="O26" s="21"/>
      <c r="P26" s="21"/>
    </row>
    <row r="27" spans="1:16">
      <c r="A27" s="28" t="s">
        <v>271</v>
      </c>
      <c r="B27" s="109">
        <v>-2.6503871351995237E-2</v>
      </c>
      <c r="C27" s="95">
        <v>0.1</v>
      </c>
      <c r="D27" s="95">
        <v>-0.12244897959183673</v>
      </c>
      <c r="E27" s="95">
        <v>5.3691275167785234E-2</v>
      </c>
      <c r="F27" s="95">
        <v>2.6086956521739129E-2</v>
      </c>
      <c r="G27" s="95">
        <v>7.0422535211267609E-2</v>
      </c>
      <c r="H27" s="95">
        <v>-0.11538461538461539</v>
      </c>
      <c r="I27" s="107"/>
      <c r="J27" s="107"/>
      <c r="K27" s="107"/>
      <c r="L27" s="107"/>
      <c r="M27" s="107"/>
      <c r="N27" s="107"/>
      <c r="O27" s="21"/>
      <c r="P27" s="21"/>
    </row>
    <row r="28" spans="1:16">
      <c r="A28" s="28" t="s">
        <v>272</v>
      </c>
      <c r="B28" s="109">
        <v>3.8390945243193635E-2</v>
      </c>
      <c r="C28" s="95">
        <v>-0.22727272727272699</v>
      </c>
      <c r="D28" s="95">
        <v>-1.1627906976744186E-2</v>
      </c>
      <c r="E28" s="95">
        <v>-2.5477707006369428E-2</v>
      </c>
      <c r="F28" s="95">
        <v>-4.2372881355932202E-2</v>
      </c>
      <c r="G28" s="95">
        <v>2.6315789473684209E-2</v>
      </c>
      <c r="H28" s="95">
        <v>0.15942028985507245</v>
      </c>
      <c r="I28" s="107"/>
      <c r="J28" s="107"/>
      <c r="K28" s="107"/>
      <c r="L28" s="107"/>
      <c r="M28" s="107"/>
      <c r="N28" s="107"/>
      <c r="O28" s="21"/>
      <c r="P28" s="21"/>
    </row>
    <row r="29" spans="1:16">
      <c r="A29" s="28" t="s">
        <v>273</v>
      </c>
      <c r="B29" s="109">
        <v>3.4467520989836499E-2</v>
      </c>
      <c r="C29" s="95">
        <v>-5.8823529411764705E-2</v>
      </c>
      <c r="D29" s="95">
        <v>-2.3529411764705882E-2</v>
      </c>
      <c r="E29" s="95">
        <v>-7.1895424836601302E-2</v>
      </c>
      <c r="F29" s="95">
        <v>-8.8495575221238937E-3</v>
      </c>
      <c r="G29" s="95">
        <v>3.8461538461538464E-2</v>
      </c>
      <c r="H29" s="95">
        <v>0.13750000000000001</v>
      </c>
      <c r="I29" s="107"/>
      <c r="J29" s="107"/>
      <c r="K29" s="107"/>
      <c r="L29" s="107"/>
      <c r="M29" s="107"/>
      <c r="N29" s="107"/>
      <c r="O29" s="21"/>
      <c r="P29" s="21"/>
    </row>
    <row r="30" spans="1:16">
      <c r="A30" s="28" t="s">
        <v>274</v>
      </c>
      <c r="B30" s="109">
        <v>3.6399743652817861E-2</v>
      </c>
      <c r="C30" s="95">
        <v>-0.25</v>
      </c>
      <c r="D30" s="95">
        <v>-8.4337349397590355E-2</v>
      </c>
      <c r="E30" s="95">
        <v>-0.12676056338028169</v>
      </c>
      <c r="F30" s="95">
        <v>7.1428571428571425E-2</v>
      </c>
      <c r="G30" s="95">
        <v>4.9382716049382713E-2</v>
      </c>
      <c r="H30" s="95">
        <v>3.2967032967032968E-2</v>
      </c>
      <c r="I30" s="107"/>
      <c r="J30" s="107"/>
      <c r="K30" s="107"/>
      <c r="L30" s="107"/>
      <c r="M30" s="107"/>
      <c r="N30" s="107"/>
      <c r="O30" s="21"/>
      <c r="P30" s="21"/>
    </row>
    <row r="31" spans="1:16">
      <c r="A31" s="110" t="s">
        <v>275</v>
      </c>
      <c r="B31" s="111">
        <v>0.20953805250913926</v>
      </c>
      <c r="C31" s="34">
        <v>-0.55555555555555558</v>
      </c>
      <c r="D31" s="112">
        <v>-0.43283582089552236</v>
      </c>
      <c r="E31" s="112">
        <v>-0.18954248366013071</v>
      </c>
      <c r="F31" s="112">
        <v>0.2</v>
      </c>
      <c r="G31" s="112">
        <v>0.2318840579710145</v>
      </c>
      <c r="H31" s="112">
        <v>0.84313725490196079</v>
      </c>
      <c r="I31" s="21"/>
      <c r="J31" s="21"/>
      <c r="K31" s="21"/>
      <c r="L31" s="21"/>
      <c r="M31" s="21"/>
      <c r="N31" s="21"/>
      <c r="O31" s="21"/>
      <c r="P31" s="21"/>
    </row>
    <row r="32" spans="1:16">
      <c r="A32" s="21"/>
      <c r="B32" s="21"/>
      <c r="C32" s="21"/>
      <c r="D32" s="21"/>
      <c r="E32" s="21"/>
      <c r="F32" s="21"/>
      <c r="G32" s="21"/>
      <c r="H32" s="21"/>
      <c r="I32" s="21"/>
      <c r="J32" s="21"/>
      <c r="K32" s="21"/>
      <c r="L32" s="21"/>
      <c r="M32" s="21"/>
      <c r="N32" s="21"/>
      <c r="O32" s="21"/>
      <c r="P32" s="21"/>
    </row>
    <row r="33" spans="1:16">
      <c r="A33" s="13" t="s">
        <v>226</v>
      </c>
      <c r="B33" s="21"/>
      <c r="C33" s="21"/>
      <c r="D33" s="21"/>
      <c r="E33" s="21"/>
      <c r="F33" s="21"/>
      <c r="G33" s="21"/>
      <c r="H33" s="21"/>
      <c r="I33" s="21"/>
      <c r="J33" s="21"/>
      <c r="K33" s="21"/>
      <c r="L33" s="21"/>
      <c r="M33" s="21"/>
      <c r="N33" s="21"/>
      <c r="O33" s="21"/>
    </row>
    <row r="34" spans="1:16">
      <c r="A34" s="18" t="s">
        <v>203</v>
      </c>
      <c r="B34" s="21"/>
      <c r="C34" s="21"/>
      <c r="D34" s="21"/>
      <c r="E34" s="21"/>
      <c r="F34" s="21"/>
      <c r="G34" s="21"/>
      <c r="H34" s="21"/>
      <c r="I34" s="21"/>
      <c r="J34" s="21"/>
      <c r="K34" s="21"/>
      <c r="L34" s="21"/>
      <c r="M34" s="21"/>
      <c r="N34" s="21"/>
      <c r="O34" s="21"/>
      <c r="P34" s="21"/>
    </row>
  </sheetData>
  <hyperlinks>
    <hyperlink ref="A33" location="'Table List'!A1" display="Back to table list" xr:uid="{55DC1C5F-1613-4BA7-A366-5EFDC6899FDE}"/>
    <hyperlink ref="A34" location="notes!A1" display="Notes" xr:uid="{C7C73FB3-B6E0-4EA9-92EE-E86F2772162E}"/>
  </hyperlinks>
  <pageMargins left="0.7" right="0.7" top="0.75" bottom="0.75" header="0.3" footer="0.3"/>
  <tableParts count="2">
    <tablePart r:id="rId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A3F7D-7AA6-49D7-B185-7DBD5D9689EF}">
  <dimension ref="A1:M39"/>
  <sheetViews>
    <sheetView workbookViewId="0"/>
  </sheetViews>
  <sheetFormatPr defaultColWidth="0" defaultRowHeight="15" zeroHeight="1"/>
  <cols>
    <col min="1" max="1" width="33.42578125" customWidth="1"/>
    <col min="2" max="2" width="12.5703125" customWidth="1"/>
    <col min="3" max="3" width="13.42578125" customWidth="1"/>
    <col min="4" max="4" width="14.7109375" customWidth="1"/>
    <col min="5" max="10" width="12.5703125" customWidth="1"/>
    <col min="11" max="13" width="9.140625" customWidth="1"/>
    <col min="14" max="16384" width="9.140625" hidden="1"/>
  </cols>
  <sheetData>
    <row r="1" spans="1:13" ht="19.5">
      <c r="A1" s="20" t="s">
        <v>801</v>
      </c>
      <c r="B1" s="21"/>
      <c r="C1" s="21"/>
      <c r="D1" s="21"/>
      <c r="E1" s="21"/>
      <c r="F1" s="21"/>
      <c r="G1" s="21"/>
      <c r="H1" s="21"/>
      <c r="I1" s="21"/>
      <c r="J1" s="21"/>
      <c r="K1" s="21"/>
      <c r="L1" s="30"/>
      <c r="M1" s="30"/>
    </row>
    <row r="2" spans="1:13">
      <c r="A2" s="21" t="s">
        <v>778</v>
      </c>
      <c r="B2" s="21"/>
      <c r="C2" s="21"/>
      <c r="D2" s="21"/>
      <c r="E2" s="21"/>
      <c r="F2" s="21"/>
      <c r="G2" s="21"/>
      <c r="H2" s="21"/>
      <c r="I2" s="21"/>
      <c r="J2" s="21"/>
      <c r="K2" s="21"/>
      <c r="L2" s="30"/>
      <c r="M2" s="30"/>
    </row>
    <row r="3" spans="1:13">
      <c r="A3" s="21" t="s">
        <v>276</v>
      </c>
      <c r="B3" s="21"/>
      <c r="C3" s="21"/>
      <c r="D3" s="21"/>
      <c r="E3" s="21"/>
      <c r="F3" s="21"/>
      <c r="G3" s="21"/>
      <c r="H3" s="21"/>
      <c r="I3" s="21"/>
      <c r="J3" s="21"/>
      <c r="K3" s="21"/>
      <c r="L3" s="30"/>
      <c r="M3" s="30"/>
    </row>
    <row r="4" spans="1:13">
      <c r="A4" s="21"/>
      <c r="B4" s="21"/>
      <c r="C4" s="21"/>
      <c r="D4" s="21"/>
      <c r="E4" s="21"/>
      <c r="F4" s="21"/>
      <c r="G4" s="21"/>
      <c r="H4" s="21"/>
      <c r="I4" s="21"/>
      <c r="J4" s="21"/>
      <c r="K4" s="21"/>
      <c r="L4" s="30"/>
      <c r="M4" s="30"/>
    </row>
    <row r="5" spans="1:13" ht="18" thickBot="1">
      <c r="A5" s="22" t="s">
        <v>686</v>
      </c>
      <c r="B5" s="79"/>
      <c r="C5" s="79"/>
      <c r="D5" s="79"/>
      <c r="E5" s="79"/>
      <c r="F5" s="79"/>
      <c r="G5" s="79"/>
      <c r="H5" s="79"/>
      <c r="I5" s="80"/>
      <c r="J5" s="80"/>
      <c r="K5" s="80"/>
      <c r="L5" s="30"/>
      <c r="M5" s="30"/>
    </row>
    <row r="6" spans="1:13" ht="75.75" thickTop="1">
      <c r="A6" s="24" t="s">
        <v>277</v>
      </c>
      <c r="B6" s="442" t="s">
        <v>278</v>
      </c>
      <c r="C6" s="27" t="s">
        <v>799</v>
      </c>
      <c r="D6" s="91" t="s">
        <v>279</v>
      </c>
      <c r="E6" s="27" t="s">
        <v>280</v>
      </c>
      <c r="F6" s="40" t="s">
        <v>281</v>
      </c>
      <c r="G6" s="40" t="s">
        <v>282</v>
      </c>
      <c r="H6" s="40" t="s">
        <v>283</v>
      </c>
      <c r="I6" s="40" t="s">
        <v>284</v>
      </c>
      <c r="J6" s="40" t="s">
        <v>285</v>
      </c>
      <c r="K6" s="21"/>
      <c r="L6" s="30"/>
      <c r="M6" s="30"/>
    </row>
    <row r="7" spans="1:13">
      <c r="A7" s="28" t="s">
        <v>219</v>
      </c>
      <c r="B7" s="30">
        <v>125</v>
      </c>
      <c r="C7" s="94">
        <v>6283.1502002670204</v>
      </c>
      <c r="D7" s="113">
        <v>-0.13676791548624548</v>
      </c>
      <c r="E7" s="94">
        <v>7</v>
      </c>
      <c r="F7" s="29">
        <v>27</v>
      </c>
      <c r="G7" s="29">
        <v>33</v>
      </c>
      <c r="H7" s="29">
        <v>27</v>
      </c>
      <c r="I7" s="29">
        <v>18</v>
      </c>
      <c r="J7" s="29">
        <v>13</v>
      </c>
      <c r="K7" s="21"/>
      <c r="L7" s="30"/>
      <c r="M7" s="30"/>
    </row>
    <row r="8" spans="1:13">
      <c r="A8" s="28" t="s">
        <v>220</v>
      </c>
      <c r="B8" s="30">
        <v>110</v>
      </c>
      <c r="C8" s="94">
        <v>7928.4075757575802</v>
      </c>
      <c r="D8" s="113">
        <v>8.9271397364494229E-2</v>
      </c>
      <c r="E8" s="94">
        <v>3</v>
      </c>
      <c r="F8" s="29">
        <v>10</v>
      </c>
      <c r="G8" s="29">
        <v>20</v>
      </c>
      <c r="H8" s="29">
        <v>36</v>
      </c>
      <c r="I8" s="29">
        <v>16</v>
      </c>
      <c r="J8" s="29">
        <v>25</v>
      </c>
      <c r="K8" s="21"/>
      <c r="L8" s="30"/>
      <c r="M8" s="30"/>
    </row>
    <row r="9" spans="1:13">
      <c r="A9" s="28" t="s">
        <v>221</v>
      </c>
      <c r="B9" s="30">
        <v>87</v>
      </c>
      <c r="C9" s="94">
        <v>7796.5871647509603</v>
      </c>
      <c r="D9" s="113">
        <v>7.1160799249257625E-2</v>
      </c>
      <c r="E9" s="94">
        <v>0</v>
      </c>
      <c r="F9" s="29">
        <v>12</v>
      </c>
      <c r="G9" s="29">
        <v>18</v>
      </c>
      <c r="H9" s="29">
        <v>16</v>
      </c>
      <c r="I9" s="29">
        <v>22</v>
      </c>
      <c r="J9" s="29">
        <v>19</v>
      </c>
      <c r="K9" s="21"/>
      <c r="L9" s="30"/>
      <c r="M9" s="30"/>
    </row>
    <row r="10" spans="1:13">
      <c r="A10" s="28" t="s">
        <v>222</v>
      </c>
      <c r="B10" s="30">
        <v>91</v>
      </c>
      <c r="C10" s="94">
        <v>7588.5219780219804</v>
      </c>
      <c r="D10" s="113">
        <v>4.2575051792962872E-2</v>
      </c>
      <c r="E10" s="94">
        <v>1</v>
      </c>
      <c r="F10" s="29">
        <v>13</v>
      </c>
      <c r="G10" s="29">
        <v>20</v>
      </c>
      <c r="H10" s="29">
        <v>21</v>
      </c>
      <c r="I10" s="29">
        <v>16</v>
      </c>
      <c r="J10" s="29">
        <v>20</v>
      </c>
      <c r="K10" s="21"/>
      <c r="L10" s="30"/>
      <c r="M10" s="30"/>
    </row>
    <row r="11" spans="1:13">
      <c r="A11" s="28" t="s">
        <v>223</v>
      </c>
      <c r="B11" s="30">
        <v>98</v>
      </c>
      <c r="C11" s="94">
        <v>7069.7831632653097</v>
      </c>
      <c r="D11" s="113">
        <v>-2.8693654844284964E-2</v>
      </c>
      <c r="E11" s="94">
        <v>1</v>
      </c>
      <c r="F11" s="29">
        <v>14</v>
      </c>
      <c r="G11" s="29">
        <v>33</v>
      </c>
      <c r="H11" s="29">
        <v>20</v>
      </c>
      <c r="I11" s="29">
        <v>13</v>
      </c>
      <c r="J11" s="29">
        <v>17</v>
      </c>
      <c r="K11" s="21"/>
      <c r="L11" s="30"/>
      <c r="M11" s="30"/>
    </row>
    <row r="12" spans="1:13">
      <c r="A12" s="32" t="s">
        <v>224</v>
      </c>
      <c r="B12" s="33">
        <v>511</v>
      </c>
      <c r="C12" s="114">
        <v>7278.6337683523698</v>
      </c>
      <c r="D12" s="51">
        <v>0</v>
      </c>
      <c r="E12" s="114">
        <v>12</v>
      </c>
      <c r="F12" s="54">
        <v>76</v>
      </c>
      <c r="G12" s="54">
        <v>124</v>
      </c>
      <c r="H12" s="54">
        <v>120</v>
      </c>
      <c r="I12" s="54">
        <v>85</v>
      </c>
      <c r="J12" s="33">
        <v>94</v>
      </c>
      <c r="K12" s="21"/>
      <c r="L12" s="30"/>
      <c r="M12" s="30"/>
    </row>
    <row r="13" spans="1:13">
      <c r="A13" s="21"/>
      <c r="B13" s="21"/>
      <c r="C13" s="21"/>
      <c r="D13" s="21"/>
      <c r="E13" s="21"/>
      <c r="F13" s="21"/>
      <c r="G13" s="21"/>
      <c r="H13" s="21"/>
      <c r="I13" s="21"/>
      <c r="J13" s="21"/>
      <c r="K13" s="21"/>
      <c r="L13" s="30"/>
      <c r="M13" s="30"/>
    </row>
    <row r="14" spans="1:13" ht="18" thickBot="1">
      <c r="A14" s="22" t="s">
        <v>286</v>
      </c>
      <c r="B14" s="79"/>
      <c r="C14" s="79"/>
      <c r="D14" s="79"/>
      <c r="E14" s="79"/>
      <c r="F14" s="79"/>
      <c r="G14" s="79"/>
      <c r="H14" s="80"/>
      <c r="I14" s="80"/>
      <c r="J14" s="80"/>
      <c r="K14" s="80"/>
      <c r="L14" s="30"/>
      <c r="M14" s="30"/>
    </row>
    <row r="15" spans="1:13" ht="45.75" thickTop="1">
      <c r="A15" s="24" t="s">
        <v>277</v>
      </c>
      <c r="B15" s="115" t="s">
        <v>280</v>
      </c>
      <c r="C15" s="41" t="s">
        <v>281</v>
      </c>
      <c r="D15" s="41" t="s">
        <v>282</v>
      </c>
      <c r="E15" s="41" t="s">
        <v>283</v>
      </c>
      <c r="F15" s="41" t="s">
        <v>284</v>
      </c>
      <c r="G15" s="41" t="s">
        <v>285</v>
      </c>
      <c r="H15" s="21"/>
      <c r="I15" s="21"/>
      <c r="J15" s="21"/>
      <c r="K15" s="21"/>
      <c r="L15" s="30"/>
      <c r="M15" s="30"/>
    </row>
    <row r="16" spans="1:13">
      <c r="A16" s="62" t="s">
        <v>219</v>
      </c>
      <c r="B16" s="116">
        <v>5.6000000000000001E-2</v>
      </c>
      <c r="C16" s="117">
        <v>0.216</v>
      </c>
      <c r="D16" s="117">
        <v>0.26400000000000001</v>
      </c>
      <c r="E16" s="117">
        <v>0.216</v>
      </c>
      <c r="F16" s="117">
        <v>0.14399999999999999</v>
      </c>
      <c r="G16" s="117">
        <v>0.104</v>
      </c>
      <c r="H16" s="107"/>
      <c r="I16" s="107"/>
      <c r="J16" s="107"/>
      <c r="K16" s="107"/>
      <c r="L16" s="30"/>
      <c r="M16" s="30"/>
    </row>
    <row r="17" spans="1:13">
      <c r="A17" s="62" t="s">
        <v>220</v>
      </c>
      <c r="B17" s="116">
        <v>2.7272727272727271E-2</v>
      </c>
      <c r="C17" s="117">
        <v>9.0909090909090912E-2</v>
      </c>
      <c r="D17" s="117">
        <v>0.18181818181818182</v>
      </c>
      <c r="E17" s="117">
        <v>0.32727272727272727</v>
      </c>
      <c r="F17" s="117">
        <v>0.14545454545454545</v>
      </c>
      <c r="G17" s="117">
        <v>0.22727272727272727</v>
      </c>
      <c r="H17" s="107"/>
      <c r="I17" s="107"/>
      <c r="J17" s="107"/>
      <c r="K17" s="107"/>
      <c r="L17" s="30"/>
      <c r="M17" s="30"/>
    </row>
    <row r="18" spans="1:13">
      <c r="A18" s="62" t="s">
        <v>221</v>
      </c>
      <c r="B18" s="116">
        <v>0</v>
      </c>
      <c r="C18" s="117">
        <v>0.13793103448275862</v>
      </c>
      <c r="D18" s="117">
        <v>0.20689655172413793</v>
      </c>
      <c r="E18" s="117">
        <v>0.18390804597701149</v>
      </c>
      <c r="F18" s="117">
        <v>0.25287356321839083</v>
      </c>
      <c r="G18" s="117">
        <v>0.21839080459770116</v>
      </c>
      <c r="H18" s="107"/>
      <c r="I18" s="107"/>
      <c r="J18" s="107"/>
      <c r="K18" s="107"/>
      <c r="L18" s="30"/>
      <c r="M18" s="30"/>
    </row>
    <row r="19" spans="1:13">
      <c r="A19" s="62" t="s">
        <v>222</v>
      </c>
      <c r="B19" s="116">
        <v>1.098901098901099E-2</v>
      </c>
      <c r="C19" s="117">
        <v>0.14285714285714285</v>
      </c>
      <c r="D19" s="117">
        <v>0.21978021978021978</v>
      </c>
      <c r="E19" s="117">
        <v>0.23076923076923078</v>
      </c>
      <c r="F19" s="117">
        <v>0.17582417582417584</v>
      </c>
      <c r="G19" s="117">
        <v>0.21978021978021978</v>
      </c>
      <c r="H19" s="107"/>
      <c r="I19" s="107"/>
      <c r="J19" s="107"/>
      <c r="K19" s="107"/>
      <c r="L19" s="30"/>
      <c r="M19" s="30"/>
    </row>
    <row r="20" spans="1:13">
      <c r="A20" s="62" t="s">
        <v>223</v>
      </c>
      <c r="B20" s="116">
        <v>1.020408163265306E-2</v>
      </c>
      <c r="C20" s="117">
        <v>0.14285714285714285</v>
      </c>
      <c r="D20" s="117">
        <v>0.33673469387755101</v>
      </c>
      <c r="E20" s="117">
        <v>0.20408163265306123</v>
      </c>
      <c r="F20" s="117">
        <v>0.1326530612244898</v>
      </c>
      <c r="G20" s="117">
        <v>0.17346938775510204</v>
      </c>
      <c r="H20" s="107"/>
      <c r="I20" s="107"/>
      <c r="J20" s="107"/>
      <c r="K20" s="107"/>
      <c r="L20" s="30"/>
      <c r="M20" s="30"/>
    </row>
    <row r="21" spans="1:13">
      <c r="A21" s="32" t="s">
        <v>224</v>
      </c>
      <c r="B21" s="118">
        <v>2.3483365949119372E-2</v>
      </c>
      <c r="C21" s="119">
        <v>0.14872798434442269</v>
      </c>
      <c r="D21" s="119">
        <v>0.24266144814090018</v>
      </c>
      <c r="E21" s="119">
        <v>0.23483365949119372</v>
      </c>
      <c r="F21" s="119">
        <v>0.16634050880626222</v>
      </c>
      <c r="G21" s="119">
        <v>0.18395303326810175</v>
      </c>
      <c r="H21" s="107"/>
      <c r="I21" s="107"/>
      <c r="J21" s="107"/>
      <c r="K21" s="107"/>
      <c r="L21" s="30"/>
      <c r="M21" s="30"/>
    </row>
    <row r="22" spans="1:13">
      <c r="A22" s="21"/>
      <c r="B22" s="21"/>
      <c r="C22" s="21"/>
      <c r="D22" s="21"/>
      <c r="E22" s="21"/>
      <c r="F22" s="21"/>
      <c r="G22" s="21"/>
      <c r="H22" s="21"/>
      <c r="I22" s="21"/>
      <c r="J22" s="21"/>
      <c r="K22" s="21"/>
      <c r="L22" s="30"/>
      <c r="M22" s="30"/>
    </row>
    <row r="23" spans="1:13" ht="18" thickBot="1">
      <c r="A23" s="22" t="s">
        <v>687</v>
      </c>
      <c r="B23" s="79"/>
      <c r="C23" s="79"/>
      <c r="D23" s="79"/>
      <c r="E23" s="79"/>
      <c r="F23" s="79"/>
      <c r="G23" s="79"/>
      <c r="H23" s="79"/>
      <c r="I23" s="80"/>
      <c r="J23" s="80"/>
      <c r="K23" s="80"/>
      <c r="L23" s="30"/>
      <c r="M23" s="30"/>
    </row>
    <row r="24" spans="1:13" ht="75.75" thickTop="1">
      <c r="A24" s="24" t="s">
        <v>228</v>
      </c>
      <c r="B24" s="443" t="s">
        <v>278</v>
      </c>
      <c r="C24" s="27" t="s">
        <v>800</v>
      </c>
      <c r="D24" s="91" t="s">
        <v>279</v>
      </c>
      <c r="E24" s="27" t="s">
        <v>280</v>
      </c>
      <c r="F24" s="40" t="s">
        <v>281</v>
      </c>
      <c r="G24" s="40" t="s">
        <v>282</v>
      </c>
      <c r="H24" s="40" t="s">
        <v>283</v>
      </c>
      <c r="I24" s="40" t="s">
        <v>284</v>
      </c>
      <c r="J24" s="40" t="s">
        <v>285</v>
      </c>
      <c r="K24" s="21"/>
      <c r="L24" s="30"/>
      <c r="M24" s="30"/>
    </row>
    <row r="25" spans="1:13">
      <c r="A25" s="62" t="s">
        <v>230</v>
      </c>
      <c r="B25" s="96">
        <v>31</v>
      </c>
      <c r="C25" s="29">
        <v>7752.9731182795704</v>
      </c>
      <c r="D25" s="113">
        <v>6.516873427395628E-2</v>
      </c>
      <c r="E25" s="94">
        <v>1</v>
      </c>
      <c r="F25" s="29">
        <v>5</v>
      </c>
      <c r="G25" s="29">
        <v>4</v>
      </c>
      <c r="H25" s="29">
        <v>9</v>
      </c>
      <c r="I25" s="29">
        <v>3</v>
      </c>
      <c r="J25" s="29">
        <v>9</v>
      </c>
      <c r="K25" s="21"/>
      <c r="L25" s="30"/>
      <c r="M25" s="30"/>
    </row>
    <row r="26" spans="1:13">
      <c r="A26" s="62" t="s">
        <v>231</v>
      </c>
      <c r="B26" s="96">
        <v>38</v>
      </c>
      <c r="C26" s="29">
        <v>8183.1622807017502</v>
      </c>
      <c r="D26" s="113">
        <v>0.12427174400260206</v>
      </c>
      <c r="E26" s="94">
        <v>0</v>
      </c>
      <c r="F26" s="29">
        <v>5</v>
      </c>
      <c r="G26" s="29">
        <v>9</v>
      </c>
      <c r="H26" s="29">
        <v>5</v>
      </c>
      <c r="I26" s="29">
        <v>8</v>
      </c>
      <c r="J26" s="29">
        <v>11</v>
      </c>
      <c r="K26" s="21"/>
      <c r="L26" s="30"/>
      <c r="M26" s="30"/>
    </row>
    <row r="27" spans="1:13">
      <c r="A27" s="62" t="s">
        <v>232</v>
      </c>
      <c r="B27" s="96">
        <v>46</v>
      </c>
      <c r="C27" s="29">
        <v>8000.1467391304404</v>
      </c>
      <c r="D27" s="113">
        <v>9.9127527739508198E-2</v>
      </c>
      <c r="E27" s="94">
        <v>1</v>
      </c>
      <c r="F27" s="29">
        <v>7</v>
      </c>
      <c r="G27" s="29">
        <v>7</v>
      </c>
      <c r="H27" s="29">
        <v>8</v>
      </c>
      <c r="I27" s="29">
        <v>13</v>
      </c>
      <c r="J27" s="29">
        <v>10</v>
      </c>
      <c r="K27" s="21"/>
      <c r="L27" s="30"/>
      <c r="M27" s="30"/>
    </row>
    <row r="28" spans="1:13">
      <c r="A28" s="62" t="s">
        <v>219</v>
      </c>
      <c r="B28" s="96">
        <v>125</v>
      </c>
      <c r="C28" s="29">
        <v>6181.3444592790402</v>
      </c>
      <c r="D28" s="113">
        <v>-0.15075484548272824</v>
      </c>
      <c r="E28" s="94">
        <v>7</v>
      </c>
      <c r="F28" s="29">
        <v>27</v>
      </c>
      <c r="G28" s="29">
        <v>36</v>
      </c>
      <c r="H28" s="29">
        <v>24</v>
      </c>
      <c r="I28" s="29">
        <v>19</v>
      </c>
      <c r="J28" s="29">
        <v>12</v>
      </c>
      <c r="K28" s="21"/>
      <c r="L28" s="30"/>
      <c r="M28" s="30"/>
    </row>
    <row r="29" spans="1:13">
      <c r="A29" s="62" t="s">
        <v>233</v>
      </c>
      <c r="B29" s="96">
        <v>38</v>
      </c>
      <c r="C29" s="29">
        <v>7544.0197368421104</v>
      </c>
      <c r="D29" s="113">
        <v>3.6460959149180391E-2</v>
      </c>
      <c r="E29" s="94">
        <v>0</v>
      </c>
      <c r="F29" s="29">
        <v>4</v>
      </c>
      <c r="G29" s="29">
        <v>9</v>
      </c>
      <c r="H29" s="29">
        <v>14</v>
      </c>
      <c r="I29" s="29">
        <v>5</v>
      </c>
      <c r="J29" s="29">
        <v>6</v>
      </c>
      <c r="K29" s="21"/>
      <c r="L29" s="30"/>
      <c r="M29" s="30"/>
    </row>
    <row r="30" spans="1:13">
      <c r="A30" s="62" t="s">
        <v>234</v>
      </c>
      <c r="B30" s="96">
        <v>43</v>
      </c>
      <c r="C30" s="29">
        <v>8702.2751937984503</v>
      </c>
      <c r="D30" s="113">
        <v>0.19559184742006103</v>
      </c>
      <c r="E30" s="94">
        <v>0</v>
      </c>
      <c r="F30" s="29">
        <v>2</v>
      </c>
      <c r="G30" s="29">
        <v>10</v>
      </c>
      <c r="H30" s="29">
        <v>10</v>
      </c>
      <c r="I30" s="29">
        <v>8</v>
      </c>
      <c r="J30" s="29">
        <v>13</v>
      </c>
      <c r="K30" s="21"/>
      <c r="L30" s="30"/>
      <c r="M30" s="30"/>
    </row>
    <row r="31" spans="1:13">
      <c r="A31" s="62" t="s">
        <v>235</v>
      </c>
      <c r="B31" s="96">
        <v>46</v>
      </c>
      <c r="C31" s="29">
        <v>5359.6829710144902</v>
      </c>
      <c r="D31" s="113">
        <v>-0.26364161989871121</v>
      </c>
      <c r="E31" s="94">
        <v>1</v>
      </c>
      <c r="F31" s="29">
        <v>12</v>
      </c>
      <c r="G31" s="29">
        <v>20</v>
      </c>
      <c r="H31" s="29">
        <v>7</v>
      </c>
      <c r="I31" s="29">
        <v>4</v>
      </c>
      <c r="J31" s="29">
        <v>2</v>
      </c>
      <c r="K31" s="21"/>
      <c r="L31" s="30"/>
      <c r="M31" s="30"/>
    </row>
    <row r="32" spans="1:13">
      <c r="A32" s="62" t="s">
        <v>236</v>
      </c>
      <c r="B32" s="96">
        <v>26</v>
      </c>
      <c r="C32" s="29">
        <v>8504.6025641025608</v>
      </c>
      <c r="D32" s="113">
        <v>0.16843391696402218</v>
      </c>
      <c r="E32" s="94">
        <v>0</v>
      </c>
      <c r="F32" s="29">
        <v>3</v>
      </c>
      <c r="G32" s="29">
        <v>2</v>
      </c>
      <c r="H32" s="29">
        <v>8</v>
      </c>
      <c r="I32" s="29">
        <v>6</v>
      </c>
      <c r="J32" s="29">
        <v>7</v>
      </c>
      <c r="K32" s="21"/>
      <c r="L32" s="30"/>
      <c r="M32" s="30"/>
    </row>
    <row r="33" spans="1:13">
      <c r="A33" s="62" t="s">
        <v>237</v>
      </c>
      <c r="B33" s="96">
        <v>30</v>
      </c>
      <c r="C33" s="29">
        <v>8899.0388888888901</v>
      </c>
      <c r="D33" s="113">
        <v>0.2226249007859237</v>
      </c>
      <c r="E33" s="94">
        <v>1</v>
      </c>
      <c r="F33" s="29">
        <v>0</v>
      </c>
      <c r="G33" s="29">
        <v>5</v>
      </c>
      <c r="H33" s="29">
        <v>11</v>
      </c>
      <c r="I33" s="29">
        <v>5</v>
      </c>
      <c r="J33" s="29">
        <v>8</v>
      </c>
      <c r="K33" s="21"/>
      <c r="L33" s="30"/>
      <c r="M33" s="30"/>
    </row>
    <row r="34" spans="1:13">
      <c r="A34" s="62" t="s">
        <v>238</v>
      </c>
      <c r="B34" s="96">
        <v>37</v>
      </c>
      <c r="C34" s="29">
        <v>7211.7995495495497</v>
      </c>
      <c r="D34" s="113">
        <v>-9.1822477857611707E-3</v>
      </c>
      <c r="E34" s="94">
        <v>1</v>
      </c>
      <c r="F34" s="29">
        <v>3</v>
      </c>
      <c r="G34" s="29">
        <v>11</v>
      </c>
      <c r="H34" s="29">
        <v>10</v>
      </c>
      <c r="I34" s="29">
        <v>4</v>
      </c>
      <c r="J34" s="29">
        <v>8</v>
      </c>
      <c r="K34" s="21"/>
      <c r="L34" s="30"/>
      <c r="M34" s="30"/>
    </row>
    <row r="35" spans="1:13">
      <c r="A35" s="62" t="s">
        <v>239</v>
      </c>
      <c r="B35" s="96">
        <v>51</v>
      </c>
      <c r="C35" s="29">
        <v>7154.4787581699302</v>
      </c>
      <c r="D35" s="113">
        <v>-1.7057460800166617E-2</v>
      </c>
      <c r="E35" s="94">
        <v>0</v>
      </c>
      <c r="F35" s="29">
        <v>8</v>
      </c>
      <c r="G35" s="29">
        <v>11</v>
      </c>
      <c r="H35" s="29">
        <v>14</v>
      </c>
      <c r="I35" s="29">
        <v>10</v>
      </c>
      <c r="J35" s="29">
        <v>8</v>
      </c>
      <c r="K35" s="21"/>
      <c r="L35" s="30"/>
      <c r="M35" s="30"/>
    </row>
    <row r="36" spans="1:13">
      <c r="A36" s="66" t="s">
        <v>224</v>
      </c>
      <c r="B36" s="120">
        <v>511</v>
      </c>
      <c r="C36" s="114">
        <v>7278.6337683523698</v>
      </c>
      <c r="D36" s="51">
        <v>0</v>
      </c>
      <c r="E36" s="114">
        <v>12</v>
      </c>
      <c r="F36" s="54">
        <v>76</v>
      </c>
      <c r="G36" s="54">
        <v>124</v>
      </c>
      <c r="H36" s="54">
        <v>120</v>
      </c>
      <c r="I36" s="54">
        <v>85</v>
      </c>
      <c r="J36" s="33">
        <v>94</v>
      </c>
      <c r="K36" s="21"/>
      <c r="L36" s="30"/>
      <c r="M36" s="30"/>
    </row>
    <row r="37" spans="1:13">
      <c r="A37" s="121"/>
      <c r="B37" s="21"/>
      <c r="C37" s="21"/>
      <c r="D37" s="21"/>
      <c r="E37" s="21"/>
      <c r="F37" s="21"/>
      <c r="G37" s="21"/>
      <c r="H37" s="21"/>
      <c r="I37" s="21"/>
      <c r="J37" s="21"/>
      <c r="K37" s="21"/>
      <c r="L37" s="30"/>
      <c r="M37" s="30"/>
    </row>
    <row r="38" spans="1:13">
      <c r="A38" s="18" t="s">
        <v>226</v>
      </c>
      <c r="B38" s="21"/>
      <c r="C38" s="21"/>
      <c r="D38" s="21"/>
      <c r="E38" s="21"/>
      <c r="F38" s="21"/>
      <c r="G38" s="21"/>
      <c r="H38" s="21"/>
      <c r="I38" s="21"/>
      <c r="J38" s="21"/>
      <c r="K38" s="21"/>
      <c r="L38" s="30"/>
      <c r="M38" s="30"/>
    </row>
    <row r="39" spans="1:13">
      <c r="A39" s="18" t="s">
        <v>203</v>
      </c>
      <c r="B39" s="21"/>
      <c r="C39" s="21"/>
      <c r="D39" s="21"/>
      <c r="E39" s="21"/>
      <c r="F39" s="21"/>
      <c r="G39" s="21"/>
      <c r="H39" s="21"/>
      <c r="I39" s="21"/>
      <c r="J39" s="21"/>
      <c r="K39" s="21"/>
      <c r="L39" s="30"/>
      <c r="M39" s="30"/>
    </row>
  </sheetData>
  <hyperlinks>
    <hyperlink ref="A38" location="'Table List'!A1" display="Back to table list" xr:uid="{94B13E76-C558-4B0A-895F-1BA033EBB51B}"/>
    <hyperlink ref="A39" location="notes!A1" display="Notes" xr:uid="{E9BF5B05-017F-4EBB-B4C6-7D6036C6B76C}"/>
  </hyperlinks>
  <pageMargins left="0.7" right="0.7" top="0.75" bottom="0.75" header="0.3" footer="0.3"/>
  <tableParts count="3">
    <tablePart r:id="rId1"/>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55983-0F70-4706-A082-723A963379FB}">
  <dimension ref="A1:R42"/>
  <sheetViews>
    <sheetView workbookViewId="0"/>
  </sheetViews>
  <sheetFormatPr defaultColWidth="0" defaultRowHeight="15" zeroHeight="1"/>
  <cols>
    <col min="1" max="1" width="25.5703125" customWidth="1"/>
    <col min="2" max="15" width="9.85546875" customWidth="1"/>
    <col min="16" max="18" width="9.140625" customWidth="1"/>
    <col min="19" max="16384" width="9.140625" hidden="1"/>
  </cols>
  <sheetData>
    <row r="1" spans="1:18" ht="19.5">
      <c r="A1" s="20" t="s">
        <v>803</v>
      </c>
      <c r="B1" s="21"/>
      <c r="C1" s="21"/>
      <c r="D1" s="21"/>
      <c r="E1" s="21"/>
      <c r="F1" s="21"/>
      <c r="G1" s="21"/>
      <c r="H1" s="21"/>
      <c r="I1" s="21"/>
      <c r="J1" s="21"/>
      <c r="K1" s="21"/>
      <c r="L1" s="21"/>
      <c r="M1" s="21"/>
      <c r="N1" s="21"/>
      <c r="O1" s="21"/>
      <c r="P1" s="21"/>
      <c r="Q1" s="30"/>
      <c r="R1" s="30"/>
    </row>
    <row r="2" spans="1:18">
      <c r="A2" s="21" t="s">
        <v>779</v>
      </c>
      <c r="B2" s="21"/>
      <c r="C2" s="21"/>
      <c r="D2" s="21"/>
      <c r="E2" s="21"/>
      <c r="F2" s="21"/>
      <c r="G2" s="21"/>
      <c r="H2" s="21"/>
      <c r="I2" s="21"/>
      <c r="J2" s="21"/>
      <c r="K2" s="21"/>
      <c r="L2" s="21"/>
      <c r="M2" s="21"/>
      <c r="N2" s="21"/>
      <c r="O2" s="21"/>
      <c r="P2" s="21"/>
      <c r="Q2" s="30"/>
      <c r="R2" s="30"/>
    </row>
    <row r="3" spans="1:18">
      <c r="A3" s="21" t="s">
        <v>276</v>
      </c>
      <c r="B3" s="21"/>
      <c r="C3" s="21"/>
      <c r="D3" s="21"/>
      <c r="E3" s="21"/>
      <c r="F3" s="21"/>
      <c r="G3" s="21"/>
      <c r="H3" s="21"/>
      <c r="I3" s="21"/>
      <c r="J3" s="21"/>
      <c r="K3" s="21"/>
      <c r="L3" s="21"/>
      <c r="M3" s="21"/>
      <c r="N3" s="21"/>
      <c r="O3" s="21"/>
      <c r="P3" s="21"/>
      <c r="Q3" s="30"/>
      <c r="R3" s="30"/>
    </row>
    <row r="4" spans="1:18">
      <c r="A4" s="21"/>
      <c r="B4" s="21"/>
      <c r="C4" s="21"/>
      <c r="D4" s="21"/>
      <c r="E4" s="21"/>
      <c r="F4" s="21"/>
      <c r="G4" s="21"/>
      <c r="H4" s="21"/>
      <c r="I4" s="21"/>
      <c r="J4" s="21"/>
      <c r="K4" s="21"/>
      <c r="L4" s="21"/>
      <c r="M4" s="21"/>
      <c r="N4" s="21"/>
      <c r="O4" s="21"/>
      <c r="P4" s="21"/>
      <c r="Q4" s="30"/>
      <c r="R4" s="30"/>
    </row>
    <row r="5" spans="1:18" ht="17.25">
      <c r="A5" s="123" t="s">
        <v>703</v>
      </c>
      <c r="B5" s="124"/>
      <c r="C5" s="124"/>
      <c r="D5" s="124"/>
      <c r="E5" s="124"/>
      <c r="F5" s="124"/>
      <c r="G5" s="124"/>
      <c r="H5" s="124"/>
      <c r="I5" s="124"/>
      <c r="J5" s="124"/>
      <c r="K5" s="124"/>
      <c r="L5" s="124"/>
      <c r="M5" s="124"/>
      <c r="N5" s="124"/>
      <c r="O5" s="124"/>
      <c r="P5" s="123"/>
      <c r="Q5" s="30"/>
      <c r="R5" s="30"/>
    </row>
    <row r="6" spans="1:18" ht="45">
      <c r="A6" s="125" t="s">
        <v>277</v>
      </c>
      <c r="B6" s="41" t="s">
        <v>287</v>
      </c>
      <c r="C6" s="41" t="s">
        <v>288</v>
      </c>
      <c r="D6" s="41" t="s">
        <v>289</v>
      </c>
      <c r="E6" s="41" t="s">
        <v>290</v>
      </c>
      <c r="F6" s="41" t="s">
        <v>291</v>
      </c>
      <c r="G6" s="41" t="s">
        <v>292</v>
      </c>
      <c r="H6" s="41" t="s">
        <v>293</v>
      </c>
      <c r="I6" s="41" t="s">
        <v>294</v>
      </c>
      <c r="J6" s="41" t="s">
        <v>295</v>
      </c>
      <c r="K6" s="41" t="s">
        <v>296</v>
      </c>
      <c r="L6" s="41" t="s">
        <v>297</v>
      </c>
      <c r="M6" s="21"/>
      <c r="N6" s="21"/>
      <c r="O6" s="21"/>
      <c r="P6" s="21"/>
      <c r="Q6" s="30"/>
      <c r="R6" s="30"/>
    </row>
    <row r="7" spans="1:18">
      <c r="A7" s="44" t="s">
        <v>219</v>
      </c>
      <c r="B7" s="126">
        <v>64.099999999999994</v>
      </c>
      <c r="C7" s="126">
        <v>66</v>
      </c>
      <c r="D7" s="126">
        <v>67.3</v>
      </c>
      <c r="E7" s="126">
        <v>69</v>
      </c>
      <c r="F7" s="126">
        <v>68.900000000000006</v>
      </c>
      <c r="G7" s="126">
        <v>68.8</v>
      </c>
      <c r="H7" s="126">
        <v>70.7</v>
      </c>
      <c r="I7" s="126">
        <v>68.8</v>
      </c>
      <c r="J7" s="127">
        <v>71.2</v>
      </c>
      <c r="K7" s="127">
        <v>73.5</v>
      </c>
      <c r="L7" s="127">
        <v>75.3</v>
      </c>
      <c r="M7" s="21"/>
      <c r="N7" s="21"/>
      <c r="O7" s="21"/>
      <c r="P7" s="21"/>
      <c r="Q7" s="30"/>
      <c r="R7" s="30"/>
    </row>
    <row r="8" spans="1:18">
      <c r="A8" s="28" t="s">
        <v>220</v>
      </c>
      <c r="B8" s="127">
        <v>77.5</v>
      </c>
      <c r="C8" s="127">
        <v>80.3</v>
      </c>
      <c r="D8" s="127">
        <v>82</v>
      </c>
      <c r="E8" s="127">
        <v>83.8</v>
      </c>
      <c r="F8" s="127">
        <v>83.9</v>
      </c>
      <c r="G8" s="127">
        <v>84.1</v>
      </c>
      <c r="H8" s="127">
        <v>86.8</v>
      </c>
      <c r="I8" s="127">
        <v>83.5</v>
      </c>
      <c r="J8" s="127">
        <v>87.1</v>
      </c>
      <c r="K8" s="127">
        <v>90.5</v>
      </c>
      <c r="L8" s="127">
        <v>95.1</v>
      </c>
      <c r="M8" s="21"/>
      <c r="N8" s="21"/>
      <c r="O8" s="21"/>
      <c r="P8" s="21"/>
      <c r="Q8" s="30"/>
      <c r="R8" s="30"/>
    </row>
    <row r="9" spans="1:18">
      <c r="A9" s="28" t="s">
        <v>221</v>
      </c>
      <c r="B9" s="127">
        <v>74.3</v>
      </c>
      <c r="C9" s="127">
        <v>77.3</v>
      </c>
      <c r="D9" s="127">
        <v>78.8</v>
      </c>
      <c r="E9" s="127">
        <v>80.8</v>
      </c>
      <c r="F9" s="127">
        <v>81.8</v>
      </c>
      <c r="G9" s="127">
        <v>83</v>
      </c>
      <c r="H9" s="127">
        <v>86.6</v>
      </c>
      <c r="I9" s="127">
        <v>84.3</v>
      </c>
      <c r="J9" s="127">
        <v>87.7</v>
      </c>
      <c r="K9" s="127">
        <v>90.5</v>
      </c>
      <c r="L9" s="127">
        <v>93.6</v>
      </c>
      <c r="M9" s="21"/>
      <c r="N9" s="21"/>
      <c r="O9" s="21"/>
      <c r="P9" s="21"/>
      <c r="Q9" s="30"/>
      <c r="R9" s="30"/>
    </row>
    <row r="10" spans="1:18">
      <c r="A10" s="28" t="s">
        <v>222</v>
      </c>
      <c r="B10" s="127">
        <v>76.599999999999994</v>
      </c>
      <c r="C10" s="127">
        <v>78.599999999999994</v>
      </c>
      <c r="D10" s="127">
        <v>79.7</v>
      </c>
      <c r="E10" s="127">
        <v>81.2</v>
      </c>
      <c r="F10" s="127">
        <v>81.7</v>
      </c>
      <c r="G10" s="127">
        <v>81.2</v>
      </c>
      <c r="H10" s="127">
        <v>83.44</v>
      </c>
      <c r="I10" s="127">
        <v>81.2</v>
      </c>
      <c r="J10" s="127">
        <v>85.2</v>
      </c>
      <c r="K10" s="127">
        <v>87.9</v>
      </c>
      <c r="L10" s="127">
        <v>91.1</v>
      </c>
      <c r="M10" s="21"/>
      <c r="N10" s="21"/>
      <c r="O10" s="21"/>
      <c r="P10" s="21"/>
      <c r="Q10" s="30"/>
      <c r="R10" s="30"/>
    </row>
    <row r="11" spans="1:18">
      <c r="A11" s="28" t="s">
        <v>223</v>
      </c>
      <c r="B11" s="127">
        <v>69.3</v>
      </c>
      <c r="C11" s="127">
        <v>71.2</v>
      </c>
      <c r="D11" s="127">
        <v>72.8</v>
      </c>
      <c r="E11" s="127">
        <v>74.400000000000006</v>
      </c>
      <c r="F11" s="127">
        <v>75.099999999999994</v>
      </c>
      <c r="G11" s="127">
        <v>75.599999999999994</v>
      </c>
      <c r="H11" s="127">
        <v>78.099999999999994</v>
      </c>
      <c r="I11" s="127">
        <v>76.3</v>
      </c>
      <c r="J11" s="127">
        <v>79.099999999999994</v>
      </c>
      <c r="K11" s="127">
        <v>82.3</v>
      </c>
      <c r="L11" s="127">
        <v>84.8</v>
      </c>
      <c r="M11" s="21"/>
      <c r="N11" s="21"/>
      <c r="O11" s="21"/>
      <c r="P11" s="21"/>
      <c r="Q11" s="30"/>
      <c r="R11" s="30"/>
    </row>
    <row r="12" spans="1:18">
      <c r="A12" s="32" t="s">
        <v>224</v>
      </c>
      <c r="B12" s="128">
        <v>71.900000000000006</v>
      </c>
      <c r="C12" s="128">
        <v>74.3</v>
      </c>
      <c r="D12" s="128">
        <v>75.7</v>
      </c>
      <c r="E12" s="128">
        <v>77.400000000000006</v>
      </c>
      <c r="F12" s="128">
        <v>77.8</v>
      </c>
      <c r="G12" s="128">
        <v>78</v>
      </c>
      <c r="H12" s="128">
        <v>80.599999999999994</v>
      </c>
      <c r="I12" s="128">
        <v>78.3</v>
      </c>
      <c r="J12" s="129">
        <v>81.5</v>
      </c>
      <c r="K12" s="129">
        <v>84.4</v>
      </c>
      <c r="L12" s="129">
        <v>87.3</v>
      </c>
      <c r="M12" s="21"/>
      <c r="N12" s="21"/>
      <c r="O12" s="21"/>
      <c r="P12" s="21"/>
      <c r="Q12" s="30"/>
      <c r="R12" s="30"/>
    </row>
    <row r="13" spans="1:18">
      <c r="A13" s="35"/>
      <c r="B13" s="130"/>
      <c r="C13" s="130"/>
      <c r="D13" s="130"/>
      <c r="E13" s="130"/>
      <c r="F13" s="130"/>
      <c r="G13" s="130"/>
      <c r="H13" s="130"/>
      <c r="I13" s="130"/>
      <c r="J13" s="130"/>
      <c r="K13" s="130"/>
      <c r="L13" s="130"/>
      <c r="M13" s="21"/>
      <c r="N13" s="21"/>
      <c r="O13" s="21"/>
      <c r="P13" s="21"/>
      <c r="Q13" s="30"/>
      <c r="R13" s="30"/>
    </row>
    <row r="14" spans="1:18" ht="17.25">
      <c r="A14" s="123" t="s">
        <v>298</v>
      </c>
      <c r="B14" s="124"/>
      <c r="C14" s="124"/>
      <c r="D14" s="124"/>
      <c r="E14" s="124"/>
      <c r="F14" s="124"/>
      <c r="G14" s="124"/>
      <c r="H14" s="124"/>
      <c r="I14" s="124"/>
      <c r="J14" s="124"/>
      <c r="K14" s="124"/>
      <c r="L14" s="124"/>
      <c r="M14" s="124"/>
      <c r="N14" s="124"/>
      <c r="O14" s="124"/>
      <c r="P14" s="123"/>
      <c r="Q14" s="30"/>
      <c r="R14" s="30"/>
    </row>
    <row r="15" spans="1:18" ht="45">
      <c r="A15" s="125" t="s">
        <v>277</v>
      </c>
      <c r="B15" s="131" t="s">
        <v>299</v>
      </c>
      <c r="C15" s="131" t="s">
        <v>300</v>
      </c>
      <c r="D15" s="131" t="s">
        <v>301</v>
      </c>
      <c r="E15" s="131" t="s">
        <v>302</v>
      </c>
      <c r="F15" s="131" t="s">
        <v>303</v>
      </c>
      <c r="G15" s="131" t="s">
        <v>304</v>
      </c>
      <c r="H15" s="131" t="s">
        <v>305</v>
      </c>
      <c r="I15" s="131" t="s">
        <v>306</v>
      </c>
      <c r="J15" s="131" t="s">
        <v>307</v>
      </c>
      <c r="K15" s="132" t="s">
        <v>274</v>
      </c>
      <c r="L15" s="133" t="s">
        <v>275</v>
      </c>
      <c r="M15" s="21"/>
      <c r="N15" s="21"/>
      <c r="O15" s="21"/>
      <c r="P15" s="21"/>
      <c r="Q15" s="30"/>
      <c r="R15" s="30"/>
    </row>
    <row r="16" spans="1:18">
      <c r="A16" s="44" t="s">
        <v>219</v>
      </c>
      <c r="B16" s="134">
        <v>2.9641185647425988E-2</v>
      </c>
      <c r="C16" s="134">
        <v>1.9696969696969654E-2</v>
      </c>
      <c r="D16" s="134">
        <v>2.5260029717682063E-2</v>
      </c>
      <c r="E16" s="134">
        <v>-1.4492753623187582E-3</v>
      </c>
      <c r="F16" s="134">
        <v>-1.4513788098694995E-3</v>
      </c>
      <c r="G16" s="134">
        <v>2.7616279069767526E-2</v>
      </c>
      <c r="H16" s="134">
        <v>-2.6752957687795013E-2</v>
      </c>
      <c r="I16" s="134">
        <v>3.4883720930232641E-2</v>
      </c>
      <c r="J16" s="134">
        <v>3.2303370786516815E-2</v>
      </c>
      <c r="K16" s="117">
        <v>2.4489795918367308E-2</v>
      </c>
      <c r="L16" s="31">
        <v>0.17472698907956324</v>
      </c>
      <c r="M16" s="107"/>
      <c r="N16" s="21"/>
      <c r="O16" s="21"/>
      <c r="P16" s="21"/>
      <c r="Q16" s="30"/>
      <c r="R16" s="30"/>
    </row>
    <row r="17" spans="1:18">
      <c r="A17" s="28" t="s">
        <v>220</v>
      </c>
      <c r="B17" s="117">
        <v>3.6129032258064478E-2</v>
      </c>
      <c r="C17" s="117">
        <v>2.1170610211706138E-2</v>
      </c>
      <c r="D17" s="117">
        <v>2.1951219512195086E-2</v>
      </c>
      <c r="E17" s="117">
        <v>1.1933174224344693E-3</v>
      </c>
      <c r="F17" s="117">
        <v>2.3837902264599357E-3</v>
      </c>
      <c r="G17" s="117">
        <v>3.2104637336504198E-2</v>
      </c>
      <c r="H17" s="117">
        <v>-3.8426467641754655E-2</v>
      </c>
      <c r="I17" s="117">
        <v>4.3113772455089752E-2</v>
      </c>
      <c r="J17" s="117">
        <v>3.9035591274397312E-2</v>
      </c>
      <c r="K17" s="117">
        <v>5.082872928176789E-2</v>
      </c>
      <c r="L17" s="31">
        <v>0.22709677419354832</v>
      </c>
      <c r="M17" s="107"/>
      <c r="N17" s="21"/>
      <c r="O17" s="21"/>
      <c r="P17" s="21"/>
      <c r="Q17" s="30"/>
      <c r="R17" s="30"/>
    </row>
    <row r="18" spans="1:18">
      <c r="A18" s="28" t="s">
        <v>221</v>
      </c>
      <c r="B18" s="117">
        <v>4.0376850605652763E-2</v>
      </c>
      <c r="C18" s="117">
        <v>1.940491591203105E-2</v>
      </c>
      <c r="D18" s="117">
        <v>2.5380710659898477E-2</v>
      </c>
      <c r="E18" s="117">
        <v>1.2376237623762377E-2</v>
      </c>
      <c r="F18" s="117">
        <v>1.4669926650366783E-2</v>
      </c>
      <c r="G18" s="117">
        <v>4.3373493975903545E-2</v>
      </c>
      <c r="H18" s="117">
        <v>-2.6551366219476784E-2</v>
      </c>
      <c r="I18" s="117">
        <v>4.0332147093713001E-2</v>
      </c>
      <c r="J18" s="117">
        <v>3.1927023945267925E-2</v>
      </c>
      <c r="K18" s="117">
        <v>3.4254143646408775E-2</v>
      </c>
      <c r="L18" s="31">
        <v>0.25975773889636605</v>
      </c>
      <c r="M18" s="107"/>
      <c r="N18" s="21"/>
      <c r="O18" s="21"/>
      <c r="P18" s="21"/>
      <c r="Q18" s="30"/>
      <c r="R18" s="30"/>
    </row>
    <row r="19" spans="1:18">
      <c r="A19" s="28" t="s">
        <v>222</v>
      </c>
      <c r="B19" s="117">
        <v>2.6109660574412535E-2</v>
      </c>
      <c r="C19" s="117">
        <v>1.3994910941475936E-2</v>
      </c>
      <c r="D19" s="117">
        <v>1.8820577164366373E-2</v>
      </c>
      <c r="E19" s="117">
        <v>6.157635467980295E-3</v>
      </c>
      <c r="F19" s="117">
        <v>-6.1199510403916763E-3</v>
      </c>
      <c r="G19" s="117">
        <v>2.7586206896551661E-2</v>
      </c>
      <c r="H19" s="117">
        <v>-2.6277864333652836E-2</v>
      </c>
      <c r="I19" s="117">
        <v>4.926108374384236E-2</v>
      </c>
      <c r="J19" s="117">
        <v>3.1690140845070457E-2</v>
      </c>
      <c r="K19" s="117">
        <v>3.6405005688282005E-2</v>
      </c>
      <c r="L19" s="31">
        <v>0.18929503916449086</v>
      </c>
      <c r="M19" s="107"/>
      <c r="N19" s="21"/>
      <c r="O19" s="21"/>
      <c r="P19" s="21"/>
      <c r="Q19" s="30"/>
      <c r="R19" s="30"/>
    </row>
    <row r="20" spans="1:18">
      <c r="A20" s="28" t="s">
        <v>223</v>
      </c>
      <c r="B20" s="117">
        <v>2.7417027417027499E-2</v>
      </c>
      <c r="C20" s="117">
        <v>2.247191011235947E-2</v>
      </c>
      <c r="D20" s="117">
        <v>2.1978021978022098E-2</v>
      </c>
      <c r="E20" s="117">
        <v>9.4086021505374803E-3</v>
      </c>
      <c r="F20" s="117">
        <v>6.6577896138482031E-3</v>
      </c>
      <c r="G20" s="117">
        <v>3.3068783068783074E-2</v>
      </c>
      <c r="H20" s="117">
        <v>-2.2549696711028185E-2</v>
      </c>
      <c r="I20" s="117">
        <v>3.6697247706421986E-2</v>
      </c>
      <c r="J20" s="117">
        <v>4.0455120101137838E-2</v>
      </c>
      <c r="K20" s="117">
        <v>3.0376670716889431E-2</v>
      </c>
      <c r="L20" s="31">
        <v>0.22366522366522368</v>
      </c>
      <c r="M20" s="107"/>
      <c r="N20" s="21"/>
      <c r="O20" s="21"/>
      <c r="P20" s="21"/>
      <c r="Q20" s="30"/>
      <c r="R20" s="30"/>
    </row>
    <row r="21" spans="1:18">
      <c r="A21" s="32" t="s">
        <v>224</v>
      </c>
      <c r="B21" s="119">
        <v>3.337969401947137E-2</v>
      </c>
      <c r="C21" s="119">
        <v>1.8842530282638031E-2</v>
      </c>
      <c r="D21" s="119">
        <v>2.245706737120215E-2</v>
      </c>
      <c r="E21" s="119">
        <v>5.1679586563306385E-3</v>
      </c>
      <c r="F21" s="119">
        <v>2.5706940874036356E-3</v>
      </c>
      <c r="G21" s="119">
        <v>3.3333333333333263E-2</v>
      </c>
      <c r="H21" s="119">
        <v>-2.8714893976991295E-2</v>
      </c>
      <c r="I21" s="119">
        <v>4.0868454661558147E-2</v>
      </c>
      <c r="J21" s="119">
        <v>3.514250657318152E-2</v>
      </c>
      <c r="K21" s="119">
        <v>3.4360189573459612E-2</v>
      </c>
      <c r="L21" s="34">
        <v>0.21418636995827525</v>
      </c>
      <c r="M21" s="107"/>
      <c r="N21" s="21"/>
      <c r="O21" s="21"/>
      <c r="P21" s="21"/>
      <c r="Q21" s="30"/>
      <c r="R21" s="30"/>
    </row>
    <row r="22" spans="1:18">
      <c r="A22" s="35"/>
      <c r="B22" s="135"/>
      <c r="C22" s="135"/>
      <c r="D22" s="135"/>
      <c r="E22" s="135"/>
      <c r="F22" s="135"/>
      <c r="G22" s="135"/>
      <c r="H22" s="135"/>
      <c r="I22" s="135"/>
      <c r="J22" s="135"/>
      <c r="K22" s="135"/>
      <c r="L22" s="135"/>
      <c r="M22" s="107"/>
      <c r="N22" s="21"/>
      <c r="O22" s="21"/>
      <c r="P22" s="21"/>
      <c r="Q22" s="30"/>
      <c r="R22" s="30"/>
    </row>
    <row r="23" spans="1:18" ht="17.25">
      <c r="A23" s="123" t="s">
        <v>804</v>
      </c>
      <c r="B23" s="136"/>
      <c r="C23" s="136"/>
      <c r="D23" s="136"/>
      <c r="E23" s="136"/>
      <c r="F23" s="136"/>
      <c r="G23" s="136"/>
      <c r="H23" s="136"/>
      <c r="I23" s="136"/>
      <c r="J23" s="136"/>
      <c r="K23" s="136"/>
      <c r="L23" s="136"/>
      <c r="M23" s="136"/>
      <c r="N23" s="136"/>
      <c r="O23" s="136"/>
      <c r="P23" s="123"/>
      <c r="Q23" s="30"/>
      <c r="R23" s="30"/>
    </row>
    <row r="24" spans="1:18" ht="45">
      <c r="A24" s="125" t="s">
        <v>277</v>
      </c>
      <c r="B24" s="40" t="s">
        <v>308</v>
      </c>
      <c r="C24" s="40" t="s">
        <v>309</v>
      </c>
      <c r="D24" s="40" t="s">
        <v>310</v>
      </c>
      <c r="E24" s="40" t="s">
        <v>311</v>
      </c>
      <c r="F24" s="40" t="s">
        <v>312</v>
      </c>
      <c r="G24" s="40" t="s">
        <v>313</v>
      </c>
      <c r="H24" s="40" t="s">
        <v>314</v>
      </c>
      <c r="I24" s="40" t="s">
        <v>315</v>
      </c>
      <c r="J24" s="40" t="s">
        <v>316</v>
      </c>
      <c r="K24" s="40" t="s">
        <v>317</v>
      </c>
      <c r="L24" s="55" t="s">
        <v>318</v>
      </c>
      <c r="M24" s="135"/>
      <c r="O24" s="135"/>
      <c r="P24" s="21"/>
      <c r="Q24" s="30"/>
      <c r="R24" s="30"/>
    </row>
    <row r="25" spans="1:18">
      <c r="A25" s="44" t="s">
        <v>219</v>
      </c>
      <c r="B25" s="126">
        <v>662.8</v>
      </c>
      <c r="C25" s="126">
        <v>685</v>
      </c>
      <c r="D25" s="126">
        <v>708.6</v>
      </c>
      <c r="E25" s="126">
        <v>707.6</v>
      </c>
      <c r="F25" s="126">
        <v>689.4</v>
      </c>
      <c r="G25" s="126">
        <v>654.4</v>
      </c>
      <c r="H25" s="126">
        <v>701.2</v>
      </c>
      <c r="I25" s="126">
        <v>733.3</v>
      </c>
      <c r="J25" s="127">
        <v>737.6</v>
      </c>
      <c r="K25" s="127">
        <v>792.7</v>
      </c>
      <c r="L25" s="137">
        <v>817.8</v>
      </c>
      <c r="M25" s="135"/>
      <c r="N25" s="135"/>
      <c r="O25" s="135"/>
      <c r="P25" s="21"/>
      <c r="Q25" s="30"/>
      <c r="R25" s="30"/>
    </row>
    <row r="26" spans="1:18">
      <c r="A26" s="28" t="s">
        <v>220</v>
      </c>
      <c r="B26" s="127">
        <v>834.3</v>
      </c>
      <c r="C26" s="127">
        <v>871.7</v>
      </c>
      <c r="D26" s="127">
        <v>906.8</v>
      </c>
      <c r="E26" s="127">
        <v>897.6</v>
      </c>
      <c r="F26" s="127">
        <v>870.1</v>
      </c>
      <c r="G26" s="127">
        <v>822.7</v>
      </c>
      <c r="H26" s="127">
        <v>882.6</v>
      </c>
      <c r="I26" s="127">
        <v>898.8</v>
      </c>
      <c r="J26" s="127">
        <v>900.8</v>
      </c>
      <c r="K26" s="127">
        <v>967.2</v>
      </c>
      <c r="L26" s="137">
        <v>1028.9000000000001</v>
      </c>
      <c r="M26" s="135"/>
      <c r="N26" s="135"/>
      <c r="O26" s="135"/>
      <c r="P26" s="21"/>
      <c r="Q26" s="30"/>
      <c r="R26" s="30"/>
    </row>
    <row r="27" spans="1:18">
      <c r="A27" s="28" t="s">
        <v>221</v>
      </c>
      <c r="B27" s="127">
        <v>831.9</v>
      </c>
      <c r="C27" s="127">
        <v>860.7</v>
      </c>
      <c r="D27" s="127">
        <v>893</v>
      </c>
      <c r="E27" s="127">
        <v>894.2</v>
      </c>
      <c r="F27" s="127">
        <v>880.5</v>
      </c>
      <c r="G27" s="127">
        <v>856.2</v>
      </c>
      <c r="H27" s="127">
        <v>929.2</v>
      </c>
      <c r="I27" s="127">
        <v>961.8</v>
      </c>
      <c r="J27" s="127">
        <v>971.3</v>
      </c>
      <c r="K27" s="127">
        <v>1032.8</v>
      </c>
      <c r="L27" s="137">
        <v>1083.3</v>
      </c>
      <c r="M27" s="135"/>
      <c r="N27" s="135"/>
      <c r="O27" s="135"/>
      <c r="P27" s="21"/>
      <c r="Q27" s="30"/>
      <c r="R27" s="30"/>
    </row>
    <row r="28" spans="1:18">
      <c r="A28" s="28" t="s">
        <v>222</v>
      </c>
      <c r="B28" s="127">
        <v>753.8</v>
      </c>
      <c r="C28" s="127">
        <v>777.7</v>
      </c>
      <c r="D28" s="127">
        <v>809.4</v>
      </c>
      <c r="E28" s="127">
        <v>808.6</v>
      </c>
      <c r="F28" s="127">
        <v>802.6</v>
      </c>
      <c r="G28" s="127">
        <v>760.5</v>
      </c>
      <c r="H28" s="127">
        <v>805.2</v>
      </c>
      <c r="I28" s="127">
        <v>822.3</v>
      </c>
      <c r="J28" s="127">
        <v>830</v>
      </c>
      <c r="K28" s="127">
        <v>892.4</v>
      </c>
      <c r="L28" s="137">
        <v>933.5</v>
      </c>
      <c r="M28" s="135"/>
      <c r="N28" s="135"/>
      <c r="O28" s="135"/>
      <c r="P28" s="21"/>
      <c r="Q28" s="30"/>
      <c r="R28" s="30"/>
    </row>
    <row r="29" spans="1:18">
      <c r="A29" s="28" t="s">
        <v>223</v>
      </c>
      <c r="B29" s="127">
        <v>659.8</v>
      </c>
      <c r="C29" s="127">
        <v>685.4</v>
      </c>
      <c r="D29" s="127">
        <v>716.9</v>
      </c>
      <c r="E29" s="127">
        <v>711.6</v>
      </c>
      <c r="F29" s="127">
        <v>708.3</v>
      </c>
      <c r="G29" s="127">
        <v>688.4</v>
      </c>
      <c r="H29" s="127">
        <v>740.1</v>
      </c>
      <c r="I29" s="127">
        <v>765.2</v>
      </c>
      <c r="J29" s="127">
        <v>764.3</v>
      </c>
      <c r="K29" s="127">
        <v>822.7</v>
      </c>
      <c r="L29" s="137">
        <v>861</v>
      </c>
      <c r="M29" s="135"/>
      <c r="N29" s="135"/>
      <c r="O29" s="135"/>
      <c r="P29" s="21"/>
      <c r="Q29" s="30"/>
      <c r="R29" s="30"/>
    </row>
    <row r="30" spans="1:18">
      <c r="A30" s="32" t="s">
        <v>224</v>
      </c>
      <c r="B30" s="128">
        <v>744.8</v>
      </c>
      <c r="C30" s="128">
        <v>772.4</v>
      </c>
      <c r="D30" s="128">
        <v>802.9</v>
      </c>
      <c r="E30" s="128">
        <v>799.6</v>
      </c>
      <c r="F30" s="128">
        <v>785</v>
      </c>
      <c r="G30" s="128">
        <v>750.6</v>
      </c>
      <c r="H30" s="128">
        <v>805.2</v>
      </c>
      <c r="I30" s="128">
        <v>830</v>
      </c>
      <c r="J30" s="129">
        <v>834.5</v>
      </c>
      <c r="K30" s="129">
        <v>895.3</v>
      </c>
      <c r="L30" s="129">
        <v>937.3</v>
      </c>
      <c r="M30" s="135"/>
      <c r="N30" s="135"/>
      <c r="O30" s="135"/>
      <c r="P30" s="21"/>
      <c r="Q30" s="30"/>
      <c r="R30" s="30"/>
    </row>
    <row r="31" spans="1:18">
      <c r="A31" s="35"/>
      <c r="B31" s="130"/>
      <c r="C31" s="130"/>
      <c r="D31" s="130"/>
      <c r="E31" s="130"/>
      <c r="F31" s="130"/>
      <c r="G31" s="130"/>
      <c r="H31" s="130"/>
      <c r="I31" s="130"/>
      <c r="J31" s="130"/>
      <c r="K31" s="130"/>
      <c r="L31" s="130"/>
      <c r="M31" s="135"/>
      <c r="N31" s="135"/>
      <c r="O31" s="135"/>
      <c r="P31" s="21"/>
      <c r="Q31" s="30"/>
      <c r="R31" s="30"/>
    </row>
    <row r="32" spans="1:18" ht="17.25">
      <c r="A32" s="123" t="s">
        <v>704</v>
      </c>
      <c r="B32" s="124"/>
      <c r="C32" s="124"/>
      <c r="D32" s="124"/>
      <c r="E32" s="124"/>
      <c r="F32" s="124"/>
      <c r="G32" s="124"/>
      <c r="H32" s="124"/>
      <c r="I32" s="124"/>
      <c r="J32" s="124"/>
      <c r="K32" s="124"/>
      <c r="L32" s="124"/>
      <c r="M32" s="124"/>
      <c r="N32" s="124"/>
      <c r="O32" s="124"/>
      <c r="P32" s="123"/>
      <c r="Q32" s="30"/>
      <c r="R32" s="30"/>
    </row>
    <row r="33" spans="1:18" ht="45">
      <c r="A33" s="125" t="s">
        <v>277</v>
      </c>
      <c r="B33" s="131" t="s">
        <v>299</v>
      </c>
      <c r="C33" s="131" t="s">
        <v>300</v>
      </c>
      <c r="D33" s="131" t="s">
        <v>301</v>
      </c>
      <c r="E33" s="131" t="s">
        <v>302</v>
      </c>
      <c r="F33" s="131" t="s">
        <v>303</v>
      </c>
      <c r="G33" s="131" t="s">
        <v>319</v>
      </c>
      <c r="H33" s="131" t="s">
        <v>305</v>
      </c>
      <c r="I33" s="131" t="s">
        <v>306</v>
      </c>
      <c r="J33" s="131" t="s">
        <v>307</v>
      </c>
      <c r="K33" s="132" t="s">
        <v>320</v>
      </c>
      <c r="L33" s="133" t="s">
        <v>321</v>
      </c>
      <c r="M33" s="21"/>
      <c r="N33" s="21"/>
      <c r="O33" s="21"/>
      <c r="P33" s="21"/>
      <c r="Q33" s="30"/>
      <c r="R33" s="30"/>
    </row>
    <row r="34" spans="1:18">
      <c r="A34" s="44" t="s">
        <v>219</v>
      </c>
      <c r="B34" s="138">
        <v>3.3494266747133447E-2</v>
      </c>
      <c r="C34" s="138">
        <v>3.4452554744525583E-2</v>
      </c>
      <c r="D34" s="138">
        <v>-1.4112334180073384E-3</v>
      </c>
      <c r="E34" s="138">
        <v>-2.5720746184284972E-2</v>
      </c>
      <c r="F34" s="138">
        <v>-5.0768784450246594E-2</v>
      </c>
      <c r="G34" s="138">
        <v>7.1515892420538005E-2</v>
      </c>
      <c r="H34" s="138">
        <v>4.5758349258414155E-2</v>
      </c>
      <c r="I34" s="138">
        <v>5.8639029046775783E-3</v>
      </c>
      <c r="J34" s="138">
        <v>7.4697364300308017E-2</v>
      </c>
      <c r="K34" s="95">
        <v>3.1663933392203747E-2</v>
      </c>
      <c r="L34" s="31">
        <v>0.23385636692818348</v>
      </c>
      <c r="M34" s="107"/>
      <c r="N34" s="21"/>
      <c r="O34" s="21"/>
      <c r="P34" s="21"/>
      <c r="Q34" s="30"/>
      <c r="R34" s="30"/>
    </row>
    <row r="35" spans="1:18">
      <c r="A35" s="28" t="s">
        <v>220</v>
      </c>
      <c r="B35" s="95">
        <v>4.4827999520556265E-2</v>
      </c>
      <c r="C35" s="95">
        <v>4.0266146610072169E-2</v>
      </c>
      <c r="D35" s="95">
        <v>-1.0145566828407513E-2</v>
      </c>
      <c r="E35" s="95">
        <v>-3.0637254901960783E-2</v>
      </c>
      <c r="F35" s="95">
        <v>-5.4476496954373031E-2</v>
      </c>
      <c r="G35" s="95">
        <v>7.2809043393703629E-2</v>
      </c>
      <c r="H35" s="95">
        <v>1.8381309993201821E-2</v>
      </c>
      <c r="I35" s="95">
        <v>2.2251891410769915E-3</v>
      </c>
      <c r="J35" s="95">
        <v>7.368245774706518E-2</v>
      </c>
      <c r="K35" s="95">
        <v>6.3792390405293678E-2</v>
      </c>
      <c r="L35" s="31">
        <v>0.23324943066043408</v>
      </c>
      <c r="M35" s="107"/>
      <c r="N35" s="21"/>
      <c r="O35" s="21"/>
      <c r="P35" s="21"/>
      <c r="Q35" s="30"/>
      <c r="R35" s="30"/>
    </row>
    <row r="36" spans="1:18">
      <c r="A36" s="28" t="s">
        <v>221</v>
      </c>
      <c r="B36" s="95">
        <v>3.4619545618463837E-2</v>
      </c>
      <c r="C36" s="95">
        <v>3.7527593818984489E-2</v>
      </c>
      <c r="D36" s="95">
        <v>1.3437849944009468E-3</v>
      </c>
      <c r="E36" s="95">
        <v>-1.5320957280250553E-2</v>
      </c>
      <c r="F36" s="95">
        <v>-2.7597955706984617E-2</v>
      </c>
      <c r="G36" s="95">
        <v>8.5260453165148326E-2</v>
      </c>
      <c r="H36" s="95">
        <v>3.5078437365475654E-2</v>
      </c>
      <c r="I36" s="95">
        <v>9.8773133707631532E-3</v>
      </c>
      <c r="J36" s="95">
        <v>6.3356615709014172E-2</v>
      </c>
      <c r="K36" s="95">
        <v>4.8896204492641364E-2</v>
      </c>
      <c r="L36" s="31">
        <v>0.30219978362783989</v>
      </c>
      <c r="M36" s="107"/>
      <c r="N36" s="21"/>
      <c r="O36" s="21"/>
      <c r="P36" s="21"/>
      <c r="Q36" s="30"/>
      <c r="R36" s="30"/>
    </row>
    <row r="37" spans="1:18">
      <c r="A37" s="28" t="s">
        <v>222</v>
      </c>
      <c r="B37" s="95">
        <v>3.170602281772366E-2</v>
      </c>
      <c r="C37" s="95">
        <v>4.076121897904067E-2</v>
      </c>
      <c r="D37" s="95">
        <v>-9.8838645910545413E-4</v>
      </c>
      <c r="E37" s="95">
        <v>-7.4202325006183529E-3</v>
      </c>
      <c r="F37" s="95">
        <v>-5.2454522800897109E-2</v>
      </c>
      <c r="G37" s="95">
        <v>5.8777120315581917E-2</v>
      </c>
      <c r="H37" s="95">
        <v>2.1226121212121158E-2</v>
      </c>
      <c r="I37" s="95">
        <v>9.3639790830597671E-3</v>
      </c>
      <c r="J37" s="95">
        <v>7.5150929552554507E-2</v>
      </c>
      <c r="K37" s="95">
        <v>4.6055580457194108E-2</v>
      </c>
      <c r="L37" s="31">
        <v>0.23839214645794649</v>
      </c>
      <c r="M37" s="107"/>
      <c r="N37" s="21"/>
      <c r="O37" s="21"/>
      <c r="P37" s="21"/>
      <c r="Q37" s="30"/>
      <c r="R37" s="30"/>
    </row>
    <row r="38" spans="1:18">
      <c r="A38" s="28" t="s">
        <v>223</v>
      </c>
      <c r="B38" s="95">
        <v>3.8799636253410159E-2</v>
      </c>
      <c r="C38" s="95">
        <v>4.5958564341990082E-2</v>
      </c>
      <c r="D38" s="95">
        <v>-7.3929418328915536E-3</v>
      </c>
      <c r="E38" s="95">
        <v>-4.6374367622260652E-3</v>
      </c>
      <c r="F38" s="95">
        <v>-2.8095439785401636E-2</v>
      </c>
      <c r="G38" s="95">
        <v>7.5101685066821688E-2</v>
      </c>
      <c r="H38" s="95">
        <v>3.3851848669098718E-2</v>
      </c>
      <c r="I38" s="95">
        <v>-1.1761630946159054E-3</v>
      </c>
      <c r="J38" s="95">
        <v>7.6442179994949469E-2</v>
      </c>
      <c r="K38" s="95">
        <v>4.6554029415339676E-2</v>
      </c>
      <c r="L38" s="31">
        <v>0.3049408911791453</v>
      </c>
      <c r="M38" s="107"/>
      <c r="N38" s="21"/>
      <c r="O38" s="21"/>
      <c r="P38" s="21"/>
      <c r="Q38" s="30"/>
      <c r="R38" s="30"/>
    </row>
    <row r="39" spans="1:18">
      <c r="A39" s="32" t="s">
        <v>224</v>
      </c>
      <c r="B39" s="119">
        <v>3.7056928034371675E-2</v>
      </c>
      <c r="C39" s="119">
        <v>3.9487312273433453E-2</v>
      </c>
      <c r="D39" s="119">
        <v>-4.1101008842943758E-3</v>
      </c>
      <c r="E39" s="119">
        <v>-1.8259129564782418E-2</v>
      </c>
      <c r="F39" s="119">
        <v>-4.3821656050955386E-2</v>
      </c>
      <c r="G39" s="119">
        <v>7.2741806554756219E-2</v>
      </c>
      <c r="H39" s="119">
        <v>3.0819736462990521E-2</v>
      </c>
      <c r="I39" s="119">
        <v>5.4216867469879517E-3</v>
      </c>
      <c r="J39" s="119">
        <v>7.2811357084356723E-2</v>
      </c>
      <c r="K39" s="119">
        <v>4.691164972634871E-2</v>
      </c>
      <c r="L39" s="34">
        <v>0.25845864661654139</v>
      </c>
      <c r="M39" s="107"/>
      <c r="N39" s="21"/>
      <c r="O39" s="21"/>
      <c r="P39" s="21"/>
      <c r="Q39" s="30"/>
      <c r="R39" s="30"/>
    </row>
    <row r="40" spans="1:18">
      <c r="A40" s="35"/>
      <c r="B40" s="135"/>
      <c r="C40" s="135"/>
      <c r="D40" s="135"/>
      <c r="E40" s="135"/>
      <c r="F40" s="135"/>
      <c r="G40" s="135"/>
      <c r="H40" s="135"/>
      <c r="I40" s="135"/>
      <c r="J40" s="135"/>
      <c r="K40" s="135"/>
      <c r="L40" s="135"/>
      <c r="M40" s="135"/>
      <c r="N40" s="135"/>
      <c r="O40" s="135"/>
      <c r="P40" s="21"/>
      <c r="Q40" s="30"/>
      <c r="R40" s="30"/>
    </row>
    <row r="41" spans="1:18">
      <c r="A41" s="13" t="s">
        <v>226</v>
      </c>
      <c r="B41" s="21"/>
      <c r="C41" s="21"/>
      <c r="D41" s="21"/>
      <c r="E41" s="21"/>
      <c r="F41" s="21"/>
      <c r="G41" s="21"/>
      <c r="H41" s="21"/>
      <c r="I41" s="21"/>
      <c r="J41" s="21"/>
      <c r="K41" s="21"/>
      <c r="L41" s="21"/>
      <c r="M41" s="21"/>
      <c r="N41" s="21"/>
      <c r="O41" s="21"/>
      <c r="P41" s="21"/>
      <c r="Q41" s="30"/>
      <c r="R41" s="30"/>
    </row>
    <row r="42" spans="1:18">
      <c r="A42" s="18" t="s">
        <v>203</v>
      </c>
      <c r="B42" s="21"/>
      <c r="C42" s="21"/>
      <c r="D42" s="21"/>
      <c r="E42" s="21"/>
      <c r="F42" s="21"/>
      <c r="G42" s="21"/>
      <c r="H42" s="21"/>
      <c r="I42" s="21"/>
      <c r="J42" s="21"/>
      <c r="K42" s="21"/>
      <c r="L42" s="21"/>
      <c r="M42" s="21"/>
      <c r="N42" s="21"/>
      <c r="O42" s="21"/>
      <c r="P42" s="21"/>
      <c r="Q42" s="30"/>
      <c r="R42" s="30"/>
    </row>
  </sheetData>
  <hyperlinks>
    <hyperlink ref="A41" location="'Table List'!A1" display="Back to Table List" xr:uid="{A05F6485-B1F9-4564-A89B-F77B0983138D}"/>
    <hyperlink ref="A42" location="notes!A1" display="Notes" xr:uid="{8114D19C-7B24-4A08-8717-0BC5E0749C70}"/>
  </hyperlinks>
  <pageMargins left="0.7" right="0.7" top="0.75" bottom="0.75" header="0.3" footer="0.3"/>
  <tableParts count="4">
    <tablePart r:id="rId1"/>
    <tablePart r:id="rId2"/>
    <tablePart r:id="rId3"/>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A9286-DBCE-40A0-929F-A2726629961D}">
  <dimension ref="A1:Q66"/>
  <sheetViews>
    <sheetView workbookViewId="0"/>
  </sheetViews>
  <sheetFormatPr defaultColWidth="0" defaultRowHeight="15" zeroHeight="1"/>
  <cols>
    <col min="1" max="1" width="32.7109375" customWidth="1"/>
    <col min="2" max="15" width="9.85546875" customWidth="1"/>
    <col min="16" max="17" width="9.140625" customWidth="1"/>
    <col min="18" max="16384" width="9.140625" hidden="1"/>
  </cols>
  <sheetData>
    <row r="1" spans="1:17" ht="19.5">
      <c r="A1" s="20" t="s">
        <v>805</v>
      </c>
      <c r="B1" s="21"/>
      <c r="C1" s="21"/>
      <c r="D1" s="21"/>
      <c r="E1" s="21"/>
      <c r="F1" s="21"/>
      <c r="G1" s="21"/>
      <c r="H1" s="21"/>
      <c r="I1" s="21"/>
      <c r="J1" s="21"/>
      <c r="K1" s="21"/>
      <c r="L1" s="21"/>
      <c r="M1" s="21"/>
      <c r="N1" s="21"/>
      <c r="O1" s="21"/>
      <c r="P1" s="30"/>
      <c r="Q1" s="30"/>
    </row>
    <row r="2" spans="1:17">
      <c r="A2" s="21" t="s">
        <v>779</v>
      </c>
      <c r="B2" s="21"/>
      <c r="C2" s="21"/>
      <c r="D2" s="21"/>
      <c r="E2" s="21"/>
      <c r="F2" s="21"/>
      <c r="G2" s="21"/>
      <c r="H2" s="21"/>
      <c r="I2" s="21"/>
      <c r="J2" s="21"/>
      <c r="K2" s="21"/>
      <c r="L2" s="21"/>
      <c r="M2" s="21"/>
      <c r="N2" s="21"/>
      <c r="O2" s="21"/>
      <c r="P2" s="30"/>
      <c r="Q2" s="30"/>
    </row>
    <row r="3" spans="1:17">
      <c r="A3" s="21" t="s">
        <v>276</v>
      </c>
      <c r="B3" s="21"/>
      <c r="C3" s="21"/>
      <c r="D3" s="21"/>
      <c r="E3" s="21"/>
      <c r="F3" s="21"/>
      <c r="G3" s="21"/>
      <c r="H3" s="21"/>
      <c r="I3" s="21"/>
      <c r="J3" s="21"/>
      <c r="K3" s="21"/>
      <c r="L3" s="21"/>
      <c r="M3" s="21"/>
      <c r="N3" s="21"/>
      <c r="O3" s="21"/>
      <c r="P3" s="30"/>
      <c r="Q3" s="30"/>
    </row>
    <row r="4" spans="1:17">
      <c r="A4" s="21"/>
      <c r="B4" s="21"/>
      <c r="C4" s="21"/>
      <c r="D4" s="21"/>
      <c r="E4" s="21"/>
      <c r="F4" s="21"/>
      <c r="G4" s="21"/>
      <c r="H4" s="21"/>
      <c r="I4" s="21"/>
      <c r="J4" s="21"/>
      <c r="K4" s="21"/>
      <c r="L4" s="21"/>
      <c r="M4" s="21"/>
      <c r="N4" s="21"/>
      <c r="O4" s="21"/>
      <c r="P4" s="30"/>
      <c r="Q4" s="30"/>
    </row>
    <row r="5" spans="1:17" ht="17.25">
      <c r="A5" s="123" t="s">
        <v>705</v>
      </c>
      <c r="B5" s="30"/>
      <c r="C5" s="30"/>
      <c r="D5" s="30"/>
      <c r="E5" s="30"/>
      <c r="F5" s="30"/>
      <c r="G5" s="30"/>
      <c r="H5" s="30"/>
      <c r="I5" s="30"/>
      <c r="J5" s="30"/>
      <c r="K5" s="30"/>
      <c r="L5" s="30"/>
      <c r="M5" s="30"/>
      <c r="N5" s="30"/>
      <c r="O5" s="30"/>
      <c r="P5" s="30"/>
      <c r="Q5" s="30"/>
    </row>
    <row r="6" spans="1:17" ht="28.5">
      <c r="A6" s="24" t="s">
        <v>228</v>
      </c>
      <c r="B6" s="40" t="s">
        <v>287</v>
      </c>
      <c r="C6" s="40" t="s">
        <v>288</v>
      </c>
      <c r="D6" s="40" t="s">
        <v>289</v>
      </c>
      <c r="E6" s="40" t="s">
        <v>290</v>
      </c>
      <c r="F6" s="40" t="s">
        <v>291</v>
      </c>
      <c r="G6" s="40" t="s">
        <v>292</v>
      </c>
      <c r="H6" s="40" t="s">
        <v>293</v>
      </c>
      <c r="I6" s="40" t="s">
        <v>294</v>
      </c>
      <c r="J6" s="40" t="s">
        <v>295</v>
      </c>
      <c r="K6" s="40" t="s">
        <v>296</v>
      </c>
      <c r="L6" s="40" t="s">
        <v>297</v>
      </c>
      <c r="M6" s="21"/>
      <c r="N6" s="21"/>
      <c r="O6" s="21"/>
      <c r="P6" s="30"/>
      <c r="Q6" s="30"/>
    </row>
    <row r="7" spans="1:17">
      <c r="A7" s="28" t="s">
        <v>230</v>
      </c>
      <c r="B7" s="45">
        <v>78.8</v>
      </c>
      <c r="C7" s="45">
        <v>81.3</v>
      </c>
      <c r="D7" s="45">
        <v>82.5</v>
      </c>
      <c r="E7" s="45">
        <v>84.6</v>
      </c>
      <c r="F7" s="45">
        <v>84.6</v>
      </c>
      <c r="G7" s="45">
        <v>84.5</v>
      </c>
      <c r="H7" s="45">
        <v>86.6</v>
      </c>
      <c r="I7" s="45">
        <v>82.7</v>
      </c>
      <c r="J7" s="45">
        <v>85.3</v>
      </c>
      <c r="K7" s="45">
        <v>88</v>
      </c>
      <c r="L7" s="45">
        <v>93</v>
      </c>
      <c r="M7" s="21"/>
      <c r="N7" s="21"/>
      <c r="O7" s="21"/>
      <c r="P7" s="30"/>
      <c r="Q7" s="30"/>
    </row>
    <row r="8" spans="1:17">
      <c r="A8" s="28" t="s">
        <v>231</v>
      </c>
      <c r="B8" s="45">
        <v>80</v>
      </c>
      <c r="C8" s="45">
        <v>82.9</v>
      </c>
      <c r="D8" s="45">
        <v>83.5</v>
      </c>
      <c r="E8" s="45">
        <v>85.3</v>
      </c>
      <c r="F8" s="45">
        <v>85.8</v>
      </c>
      <c r="G8" s="45">
        <v>86.5</v>
      </c>
      <c r="H8" s="45">
        <v>90.9</v>
      </c>
      <c r="I8" s="45">
        <v>88.3</v>
      </c>
      <c r="J8" s="45">
        <v>91.7</v>
      </c>
      <c r="K8" s="45">
        <v>94.5</v>
      </c>
      <c r="L8" s="45">
        <v>98.2</v>
      </c>
      <c r="M8" s="21"/>
      <c r="N8" s="21"/>
      <c r="O8" s="21"/>
      <c r="P8" s="30"/>
      <c r="Q8" s="30"/>
    </row>
    <row r="9" spans="1:17">
      <c r="A9" s="28" t="s">
        <v>232</v>
      </c>
      <c r="B9" s="45">
        <v>82.2</v>
      </c>
      <c r="C9" s="45">
        <v>84.9</v>
      </c>
      <c r="D9" s="45">
        <v>85.9</v>
      </c>
      <c r="E9" s="45">
        <v>86.6</v>
      </c>
      <c r="F9" s="45">
        <v>87.4</v>
      </c>
      <c r="G9" s="45">
        <v>87.1</v>
      </c>
      <c r="H9" s="45">
        <v>89.2</v>
      </c>
      <c r="I9" s="45">
        <v>86.5</v>
      </c>
      <c r="J9" s="45">
        <v>90</v>
      </c>
      <c r="K9" s="45">
        <v>92.7</v>
      </c>
      <c r="L9" s="45">
        <v>96</v>
      </c>
      <c r="M9" s="21"/>
      <c r="N9" s="21"/>
      <c r="O9" s="21"/>
      <c r="P9" s="30"/>
      <c r="Q9" s="30"/>
    </row>
    <row r="10" spans="1:17">
      <c r="A10" s="28" t="s">
        <v>219</v>
      </c>
      <c r="B10" s="45">
        <v>62.8</v>
      </c>
      <c r="C10" s="45">
        <v>64.7</v>
      </c>
      <c r="D10" s="45">
        <v>66</v>
      </c>
      <c r="E10" s="45">
        <v>67.7</v>
      </c>
      <c r="F10" s="45">
        <v>67.7</v>
      </c>
      <c r="G10" s="45">
        <v>67.7</v>
      </c>
      <c r="H10" s="45">
        <v>69.2</v>
      </c>
      <c r="I10" s="45">
        <v>67.7</v>
      </c>
      <c r="J10" s="45">
        <v>70.099999999999994</v>
      </c>
      <c r="K10" s="45">
        <v>72.2</v>
      </c>
      <c r="L10" s="45">
        <v>74.099999999999994</v>
      </c>
      <c r="M10" s="21"/>
      <c r="N10" s="21"/>
      <c r="O10" s="21"/>
      <c r="P10" s="30"/>
      <c r="Q10" s="30"/>
    </row>
    <row r="11" spans="1:17">
      <c r="A11" s="28" t="s">
        <v>233</v>
      </c>
      <c r="B11" s="45">
        <v>69.3</v>
      </c>
      <c r="C11" s="45">
        <v>72</v>
      </c>
      <c r="D11" s="45">
        <v>74.2</v>
      </c>
      <c r="E11" s="45">
        <v>76.400000000000006</v>
      </c>
      <c r="F11" s="45">
        <v>76.5</v>
      </c>
      <c r="G11" s="45">
        <v>77.7</v>
      </c>
      <c r="H11" s="45">
        <v>80.2</v>
      </c>
      <c r="I11" s="45">
        <v>77.5</v>
      </c>
      <c r="J11" s="45">
        <v>81.3</v>
      </c>
      <c r="K11" s="45">
        <v>84.7</v>
      </c>
      <c r="L11" s="45">
        <v>90.5</v>
      </c>
      <c r="M11" s="21"/>
      <c r="N11" s="21"/>
      <c r="O11" s="21"/>
      <c r="P11" s="30"/>
      <c r="Q11" s="30"/>
    </row>
    <row r="12" spans="1:17">
      <c r="A12" s="28" t="s">
        <v>234</v>
      </c>
      <c r="B12" s="45">
        <v>83.7</v>
      </c>
      <c r="C12" s="45">
        <v>85.5</v>
      </c>
      <c r="D12" s="45">
        <v>88.1</v>
      </c>
      <c r="E12" s="45">
        <v>90</v>
      </c>
      <c r="F12" s="45">
        <v>90.9</v>
      </c>
      <c r="G12" s="45">
        <v>91.7</v>
      </c>
      <c r="H12" s="45">
        <v>94.6</v>
      </c>
      <c r="I12" s="45">
        <v>93.3</v>
      </c>
      <c r="J12" s="45">
        <v>96.3</v>
      </c>
      <c r="K12" s="45">
        <v>100.1</v>
      </c>
      <c r="L12" s="45">
        <v>104.4</v>
      </c>
      <c r="M12" s="21"/>
      <c r="N12" s="21"/>
      <c r="O12" s="21"/>
      <c r="P12" s="30"/>
      <c r="Q12" s="30"/>
    </row>
    <row r="13" spans="1:17">
      <c r="A13" s="28" t="s">
        <v>235</v>
      </c>
      <c r="B13" s="45">
        <v>53.7</v>
      </c>
      <c r="C13" s="45">
        <v>55.7</v>
      </c>
      <c r="D13" s="45">
        <v>56.8</v>
      </c>
      <c r="E13" s="45">
        <v>58</v>
      </c>
      <c r="F13" s="45">
        <v>58.3</v>
      </c>
      <c r="G13" s="45">
        <v>58.7</v>
      </c>
      <c r="H13" s="45">
        <v>60.8</v>
      </c>
      <c r="I13" s="45">
        <v>58.8</v>
      </c>
      <c r="J13" s="45">
        <v>61</v>
      </c>
      <c r="K13" s="45">
        <v>63.3</v>
      </c>
      <c r="L13" s="45">
        <v>64.3</v>
      </c>
      <c r="M13" s="21"/>
      <c r="N13" s="21"/>
      <c r="O13" s="21"/>
      <c r="P13" s="30"/>
      <c r="Q13" s="30"/>
    </row>
    <row r="14" spans="1:17">
      <c r="A14" s="28" t="s">
        <v>236</v>
      </c>
      <c r="B14" s="45">
        <v>79.400000000000006</v>
      </c>
      <c r="C14" s="45">
        <v>82.6</v>
      </c>
      <c r="D14" s="45">
        <v>84.7</v>
      </c>
      <c r="E14" s="45">
        <v>86.3</v>
      </c>
      <c r="F14" s="45">
        <v>89.1</v>
      </c>
      <c r="G14" s="45">
        <v>90.4</v>
      </c>
      <c r="H14" s="45">
        <v>96.2</v>
      </c>
      <c r="I14" s="45">
        <v>91.9</v>
      </c>
      <c r="J14" s="45">
        <v>95.5</v>
      </c>
      <c r="K14" s="45">
        <v>98.4</v>
      </c>
      <c r="L14" s="45">
        <v>102.1</v>
      </c>
      <c r="M14" s="21"/>
      <c r="N14" s="21"/>
      <c r="O14" s="21"/>
      <c r="P14" s="30"/>
      <c r="Q14" s="30"/>
    </row>
    <row r="15" spans="1:17">
      <c r="A15" s="28" t="s">
        <v>237</v>
      </c>
      <c r="B15" s="45">
        <v>90.3</v>
      </c>
      <c r="C15" s="45">
        <v>93.5</v>
      </c>
      <c r="D15" s="45">
        <v>95</v>
      </c>
      <c r="E15" s="45">
        <v>96.8</v>
      </c>
      <c r="F15" s="45">
        <v>96.8</v>
      </c>
      <c r="G15" s="45">
        <v>96</v>
      </c>
      <c r="H15" s="45">
        <v>99.1</v>
      </c>
      <c r="I15" s="45">
        <v>93.6</v>
      </c>
      <c r="J15" s="45">
        <v>98</v>
      </c>
      <c r="K15" s="45">
        <v>102.5</v>
      </c>
      <c r="L15" s="45">
        <v>106.8</v>
      </c>
      <c r="M15" s="21"/>
      <c r="N15" s="21"/>
      <c r="O15" s="21"/>
      <c r="P15" s="30"/>
      <c r="Q15" s="30"/>
    </row>
    <row r="16" spans="1:17">
      <c r="A16" s="28" t="s">
        <v>238</v>
      </c>
      <c r="B16" s="45">
        <v>71.400000000000006</v>
      </c>
      <c r="C16" s="45">
        <v>73.8</v>
      </c>
      <c r="D16" s="45">
        <v>74.7</v>
      </c>
      <c r="E16" s="45">
        <v>76.3</v>
      </c>
      <c r="F16" s="45">
        <v>76.8</v>
      </c>
      <c r="G16" s="45">
        <v>76.2</v>
      </c>
      <c r="H16" s="45">
        <v>79.5</v>
      </c>
      <c r="I16" s="45">
        <v>79</v>
      </c>
      <c r="J16" s="45">
        <v>82.1</v>
      </c>
      <c r="K16" s="45">
        <v>84.7</v>
      </c>
      <c r="L16" s="45">
        <v>86.5</v>
      </c>
      <c r="M16" s="21"/>
      <c r="N16" s="21"/>
      <c r="O16" s="21"/>
      <c r="P16" s="30"/>
      <c r="Q16" s="30"/>
    </row>
    <row r="17" spans="1:17">
      <c r="A17" s="28" t="s">
        <v>239</v>
      </c>
      <c r="B17" s="45">
        <v>68.599999999999994</v>
      </c>
      <c r="C17" s="45">
        <v>70.099999999999994</v>
      </c>
      <c r="D17" s="45">
        <v>71.7</v>
      </c>
      <c r="E17" s="45">
        <v>74.2</v>
      </c>
      <c r="F17" s="45">
        <v>74.3</v>
      </c>
      <c r="G17" s="45">
        <v>74.599999999999994</v>
      </c>
      <c r="H17" s="45">
        <v>77.099999999999994</v>
      </c>
      <c r="I17" s="45">
        <v>75.3</v>
      </c>
      <c r="J17" s="45">
        <v>79.7</v>
      </c>
      <c r="K17" s="45">
        <v>83.1</v>
      </c>
      <c r="L17" s="45">
        <v>85.9</v>
      </c>
      <c r="M17" s="21"/>
      <c r="N17" s="21"/>
      <c r="O17" s="21"/>
      <c r="P17" s="30"/>
      <c r="Q17" s="30"/>
    </row>
    <row r="18" spans="1:17">
      <c r="A18" s="32" t="s">
        <v>224</v>
      </c>
      <c r="B18" s="48">
        <v>71.900000000000006</v>
      </c>
      <c r="C18" s="48">
        <v>74.3</v>
      </c>
      <c r="D18" s="48">
        <v>75.7</v>
      </c>
      <c r="E18" s="48">
        <v>77.400000000000006</v>
      </c>
      <c r="F18" s="48">
        <v>77.8</v>
      </c>
      <c r="G18" s="48">
        <v>78</v>
      </c>
      <c r="H18" s="48">
        <v>80.599999999999994</v>
      </c>
      <c r="I18" s="48">
        <v>78.3</v>
      </c>
      <c r="J18" s="139">
        <v>81.5</v>
      </c>
      <c r="K18" s="139">
        <v>84.4</v>
      </c>
      <c r="L18" s="139">
        <v>87.3</v>
      </c>
      <c r="M18" s="21"/>
      <c r="N18" s="21"/>
      <c r="O18" s="21"/>
      <c r="P18" s="30"/>
      <c r="Q18" s="30"/>
    </row>
    <row r="19" spans="1:17">
      <c r="A19" s="21"/>
      <c r="B19" s="21"/>
      <c r="C19" s="21"/>
      <c r="D19" s="21"/>
      <c r="E19" s="21"/>
      <c r="F19" s="21"/>
      <c r="G19" s="21"/>
      <c r="H19" s="21"/>
      <c r="I19" s="21"/>
      <c r="J19" s="21"/>
      <c r="K19" s="21"/>
      <c r="L19" s="21"/>
      <c r="M19" s="21"/>
      <c r="N19" s="21"/>
      <c r="O19" s="21"/>
      <c r="P19" s="30"/>
      <c r="Q19" s="30"/>
    </row>
    <row r="20" spans="1:17" ht="17.25">
      <c r="A20" s="123" t="s">
        <v>322</v>
      </c>
      <c r="B20" s="124"/>
      <c r="C20" s="124"/>
      <c r="D20" s="124"/>
      <c r="E20" s="124"/>
      <c r="F20" s="124"/>
      <c r="G20" s="124"/>
      <c r="H20" s="124"/>
      <c r="I20" s="124"/>
      <c r="J20" s="124"/>
      <c r="K20" s="124"/>
      <c r="L20" s="124"/>
      <c r="M20" s="124"/>
      <c r="N20" s="124"/>
      <c r="O20" s="124"/>
      <c r="P20" s="30"/>
      <c r="Q20" s="30"/>
    </row>
    <row r="21" spans="1:17" ht="30">
      <c r="A21" s="24" t="s">
        <v>228</v>
      </c>
      <c r="B21" s="133" t="s">
        <v>299</v>
      </c>
      <c r="C21" s="133" t="s">
        <v>300</v>
      </c>
      <c r="D21" s="133" t="s">
        <v>323</v>
      </c>
      <c r="E21" s="133" t="s">
        <v>302</v>
      </c>
      <c r="F21" s="133" t="s">
        <v>303</v>
      </c>
      <c r="G21" s="133" t="s">
        <v>304</v>
      </c>
      <c r="H21" s="133" t="s">
        <v>305</v>
      </c>
      <c r="I21" s="133" t="s">
        <v>306</v>
      </c>
      <c r="J21" s="133" t="s">
        <v>307</v>
      </c>
      <c r="K21" s="132" t="s">
        <v>324</v>
      </c>
      <c r="L21" s="133" t="s">
        <v>321</v>
      </c>
      <c r="M21" s="21"/>
      <c r="N21" s="21"/>
      <c r="O21" s="21"/>
      <c r="P21" s="30"/>
      <c r="Q21" s="30"/>
    </row>
    <row r="22" spans="1:17">
      <c r="A22" s="28" t="s">
        <v>230</v>
      </c>
      <c r="B22" s="134">
        <v>3.1725888324873094E-2</v>
      </c>
      <c r="C22" s="134">
        <v>1.4760147601476051E-2</v>
      </c>
      <c r="D22" s="134">
        <v>2.5454545454545386E-2</v>
      </c>
      <c r="E22" s="134">
        <v>0</v>
      </c>
      <c r="F22" s="134">
        <v>-1.1820330969266469E-3</v>
      </c>
      <c r="G22" s="134">
        <v>2.4852071005917093E-2</v>
      </c>
      <c r="H22" s="138">
        <v>-4.503464203233247E-2</v>
      </c>
      <c r="I22" s="138">
        <v>3.1438935912938261E-2</v>
      </c>
      <c r="J22" s="138">
        <v>3.1652989449003549E-2</v>
      </c>
      <c r="K22" s="113">
        <v>5.6818181818181816E-2</v>
      </c>
      <c r="L22" s="140">
        <v>0.18020304568527923</v>
      </c>
      <c r="M22" s="107"/>
      <c r="N22" s="21"/>
      <c r="O22" s="21"/>
      <c r="P22" s="30"/>
      <c r="Q22" s="30"/>
    </row>
    <row r="23" spans="1:17">
      <c r="A23" s="28" t="s">
        <v>231</v>
      </c>
      <c r="B23" s="117">
        <v>3.6250000000000074E-2</v>
      </c>
      <c r="C23" s="117">
        <v>7.2376357056694119E-3</v>
      </c>
      <c r="D23" s="117">
        <v>2.1556886227544876E-2</v>
      </c>
      <c r="E23" s="117">
        <v>5.8616647127784291E-3</v>
      </c>
      <c r="F23" s="117">
        <v>8.1585081585081928E-3</v>
      </c>
      <c r="G23" s="117">
        <v>5.0867052023121452E-2</v>
      </c>
      <c r="H23" s="95">
        <v>-2.8602860286028695E-2</v>
      </c>
      <c r="I23" s="95">
        <v>3.8505096262740721E-2</v>
      </c>
      <c r="J23" s="95">
        <v>3.0534351145038136E-2</v>
      </c>
      <c r="K23" s="113">
        <v>3.9153439153439183E-2</v>
      </c>
      <c r="L23" s="140">
        <v>0.22750000000000004</v>
      </c>
      <c r="M23" s="107"/>
      <c r="N23" s="21"/>
      <c r="O23" s="21"/>
      <c r="P23" s="30"/>
      <c r="Q23" s="30"/>
    </row>
    <row r="24" spans="1:17">
      <c r="A24" s="28" t="s">
        <v>232</v>
      </c>
      <c r="B24" s="117">
        <v>3.2846715328467189E-2</v>
      </c>
      <c r="C24" s="117">
        <v>1.1778563015312131E-2</v>
      </c>
      <c r="D24" s="117">
        <v>8.1490104772990526E-3</v>
      </c>
      <c r="E24" s="117">
        <v>9.2378752886837345E-3</v>
      </c>
      <c r="F24" s="117">
        <v>-3.4324942791763313E-3</v>
      </c>
      <c r="G24" s="117">
        <v>2.4110218140068987E-2</v>
      </c>
      <c r="H24" s="95">
        <v>-3.0269058295964157E-2</v>
      </c>
      <c r="I24" s="95">
        <v>4.046242774566474E-2</v>
      </c>
      <c r="J24" s="95">
        <v>3.000000000000003E-2</v>
      </c>
      <c r="K24" s="113">
        <v>3.5598705501618089E-2</v>
      </c>
      <c r="L24" s="140">
        <v>0.16788321167883208</v>
      </c>
      <c r="M24" s="107"/>
      <c r="N24" s="21"/>
      <c r="O24" s="21"/>
      <c r="P24" s="30"/>
      <c r="Q24" s="30"/>
    </row>
    <row r="25" spans="1:17">
      <c r="A25" s="28" t="s">
        <v>219</v>
      </c>
      <c r="B25" s="117">
        <v>3.0254777070063785E-2</v>
      </c>
      <c r="C25" s="117">
        <v>2.0092735703245705E-2</v>
      </c>
      <c r="D25" s="117">
        <v>2.5757575757575802E-2</v>
      </c>
      <c r="E25" s="117">
        <v>0</v>
      </c>
      <c r="F25" s="117">
        <v>0</v>
      </c>
      <c r="G25" s="117">
        <v>2.2156573116691284E-2</v>
      </c>
      <c r="H25" s="95">
        <v>-2.1676300578034682E-2</v>
      </c>
      <c r="I25" s="95">
        <v>3.5450516986705927E-2</v>
      </c>
      <c r="J25" s="95">
        <v>2.9957203994293989E-2</v>
      </c>
      <c r="K25" s="113">
        <v>2.6315789473684091E-2</v>
      </c>
      <c r="L25" s="140">
        <v>0.17993630573248404</v>
      </c>
      <c r="M25" s="107"/>
      <c r="N25" s="21"/>
      <c r="O25" s="21"/>
      <c r="P25" s="30"/>
      <c r="Q25" s="30"/>
    </row>
    <row r="26" spans="1:17">
      <c r="A26" s="28" t="s">
        <v>233</v>
      </c>
      <c r="B26" s="117">
        <v>3.8961038961039002E-2</v>
      </c>
      <c r="C26" s="117">
        <v>3.0555555555555596E-2</v>
      </c>
      <c r="D26" s="117">
        <v>2.9649595687331574E-2</v>
      </c>
      <c r="E26" s="117">
        <v>1.3089005235601349E-3</v>
      </c>
      <c r="F26" s="117">
        <v>1.568627450980396E-2</v>
      </c>
      <c r="G26" s="117">
        <v>3.2175032175032175E-2</v>
      </c>
      <c r="H26" s="95">
        <v>-3.3665835411471355E-2</v>
      </c>
      <c r="I26" s="95">
        <v>4.9032258064516089E-2</v>
      </c>
      <c r="J26" s="95">
        <v>4.1820418204182114E-2</v>
      </c>
      <c r="K26" s="113">
        <v>6.8476977567886621E-2</v>
      </c>
      <c r="L26" s="140">
        <v>0.30591630591630598</v>
      </c>
      <c r="M26" s="107"/>
      <c r="N26" s="21"/>
      <c r="O26" s="21"/>
      <c r="P26" s="30"/>
      <c r="Q26" s="30"/>
    </row>
    <row r="27" spans="1:17">
      <c r="A27" s="28" t="s">
        <v>234</v>
      </c>
      <c r="B27" s="117">
        <v>2.1505376344085989E-2</v>
      </c>
      <c r="C27" s="117">
        <v>3.0409356725146133E-2</v>
      </c>
      <c r="D27" s="117">
        <v>2.1566401816118113E-2</v>
      </c>
      <c r="E27" s="117">
        <v>1.0000000000000063E-2</v>
      </c>
      <c r="F27" s="117">
        <v>8.8008800880087692E-3</v>
      </c>
      <c r="G27" s="117">
        <v>3.1624863685932293E-2</v>
      </c>
      <c r="H27" s="95">
        <v>-1.3742071881606735E-2</v>
      </c>
      <c r="I27" s="95">
        <v>3.215434083601286E-2</v>
      </c>
      <c r="J27" s="95">
        <v>3.9460020768431955E-2</v>
      </c>
      <c r="K27" s="113">
        <v>4.2957042957043071E-2</v>
      </c>
      <c r="L27" s="140">
        <v>0.24731182795698928</v>
      </c>
      <c r="M27" s="107"/>
      <c r="N27" s="21"/>
      <c r="O27" s="21"/>
      <c r="P27" s="30"/>
      <c r="Q27" s="30"/>
    </row>
    <row r="28" spans="1:17">
      <c r="A28" s="28" t="s">
        <v>235</v>
      </c>
      <c r="B28" s="117">
        <v>3.7243947858472994E-2</v>
      </c>
      <c r="C28" s="117">
        <v>1.9748653500897564E-2</v>
      </c>
      <c r="D28" s="117">
        <v>2.1126760563380333E-2</v>
      </c>
      <c r="E28" s="117">
        <v>5.1724137931033996E-3</v>
      </c>
      <c r="F28" s="117">
        <v>6.8610634648371477E-3</v>
      </c>
      <c r="G28" s="117">
        <v>3.5775127768313361E-2</v>
      </c>
      <c r="H28" s="95">
        <v>-3.2894736842105261E-2</v>
      </c>
      <c r="I28" s="95">
        <v>3.7414965986394606E-2</v>
      </c>
      <c r="J28" s="95">
        <v>3.770491803278684E-2</v>
      </c>
      <c r="K28" s="113">
        <v>1.5797788309636653E-2</v>
      </c>
      <c r="L28" s="140">
        <v>0.19739292364990677</v>
      </c>
      <c r="M28" s="107"/>
      <c r="N28" s="21"/>
      <c r="O28" s="21"/>
      <c r="P28" s="30"/>
      <c r="Q28" s="30"/>
    </row>
    <row r="29" spans="1:17">
      <c r="A29" s="28" t="s">
        <v>236</v>
      </c>
      <c r="B29" s="117">
        <v>4.0302267002518745E-2</v>
      </c>
      <c r="C29" s="117">
        <v>2.5423728813559428E-2</v>
      </c>
      <c r="D29" s="117">
        <v>1.889020070838246E-2</v>
      </c>
      <c r="E29" s="117">
        <v>3.2444959443800665E-2</v>
      </c>
      <c r="F29" s="117">
        <v>1.4590347923681385E-2</v>
      </c>
      <c r="G29" s="117">
        <v>6.4159292035398191E-2</v>
      </c>
      <c r="H29" s="95">
        <v>-4.4698544698544666E-2</v>
      </c>
      <c r="I29" s="95">
        <v>3.9173014145810599E-2</v>
      </c>
      <c r="J29" s="95">
        <v>3.0366492146596917E-2</v>
      </c>
      <c r="K29" s="113">
        <v>3.7601626016260048E-2</v>
      </c>
      <c r="L29" s="140">
        <v>0.28589420654911823</v>
      </c>
      <c r="M29" s="107"/>
      <c r="N29" s="21"/>
      <c r="O29" s="21"/>
      <c r="P29" s="30"/>
      <c r="Q29" s="30"/>
    </row>
    <row r="30" spans="1:17">
      <c r="A30" s="28" t="s">
        <v>237</v>
      </c>
      <c r="B30" s="117">
        <v>3.5437430786268029E-2</v>
      </c>
      <c r="C30" s="117">
        <v>1.6042780748663103E-2</v>
      </c>
      <c r="D30" s="117">
        <v>1.8947368421052602E-2</v>
      </c>
      <c r="E30" s="117">
        <v>0</v>
      </c>
      <c r="F30" s="117">
        <v>-8.2644628099173261E-3</v>
      </c>
      <c r="G30" s="117">
        <v>3.2291666666666607E-2</v>
      </c>
      <c r="H30" s="95">
        <v>-5.5499495459132193E-2</v>
      </c>
      <c r="I30" s="95">
        <v>4.7008547008547071E-2</v>
      </c>
      <c r="J30" s="95">
        <v>4.5918367346938778E-2</v>
      </c>
      <c r="K30" s="113">
        <v>4.1951219512195097E-2</v>
      </c>
      <c r="L30" s="140">
        <v>0.18272425249169436</v>
      </c>
      <c r="M30" s="107"/>
      <c r="N30" s="21"/>
      <c r="O30" s="21"/>
      <c r="P30" s="30"/>
      <c r="Q30" s="30"/>
    </row>
    <row r="31" spans="1:17">
      <c r="A31" s="28" t="s">
        <v>238</v>
      </c>
      <c r="B31" s="117">
        <v>3.3613445378151141E-2</v>
      </c>
      <c r="C31" s="117">
        <v>1.2195121951219589E-2</v>
      </c>
      <c r="D31" s="117">
        <v>2.1419009370816523E-2</v>
      </c>
      <c r="E31" s="117">
        <v>6.5530799475753609E-3</v>
      </c>
      <c r="F31" s="117">
        <v>-7.8124999999999263E-3</v>
      </c>
      <c r="G31" s="117">
        <v>4.3307086614173186E-2</v>
      </c>
      <c r="H31" s="95">
        <v>-6.2893081761006293E-3</v>
      </c>
      <c r="I31" s="95">
        <v>3.9240506329113849E-2</v>
      </c>
      <c r="J31" s="95">
        <v>3.1668696711327757E-2</v>
      </c>
      <c r="K31" s="113">
        <v>2.1251475796930309E-2</v>
      </c>
      <c r="L31" s="140">
        <v>0.21148459383753493</v>
      </c>
      <c r="M31" s="107"/>
      <c r="N31" s="21"/>
      <c r="O31" s="21"/>
      <c r="P31" s="30"/>
      <c r="Q31" s="30"/>
    </row>
    <row r="32" spans="1:17">
      <c r="A32" s="28" t="s">
        <v>239</v>
      </c>
      <c r="B32" s="117">
        <v>2.1865889212827991E-2</v>
      </c>
      <c r="C32" s="117">
        <v>2.2824536376604972E-2</v>
      </c>
      <c r="D32" s="117">
        <v>3.4867503486750349E-2</v>
      </c>
      <c r="E32" s="117">
        <v>1.3477088948786295E-3</v>
      </c>
      <c r="F32" s="117">
        <v>4.0376850605652378E-3</v>
      </c>
      <c r="G32" s="117">
        <v>3.351206434316354E-2</v>
      </c>
      <c r="H32" s="95">
        <v>-2.3346303501945491E-2</v>
      </c>
      <c r="I32" s="95">
        <v>5.8432934926958911E-2</v>
      </c>
      <c r="J32" s="95">
        <v>4.2659974905897007E-2</v>
      </c>
      <c r="K32" s="113">
        <v>3.369434416365838E-2</v>
      </c>
      <c r="L32" s="140">
        <v>0.25218658892128298</v>
      </c>
      <c r="M32" s="107"/>
      <c r="N32" s="21"/>
      <c r="O32" s="21"/>
      <c r="P32" s="30"/>
      <c r="Q32" s="30"/>
    </row>
    <row r="33" spans="1:17">
      <c r="A33" s="32" t="s">
        <v>224</v>
      </c>
      <c r="B33" s="119">
        <v>3.337969401947137E-2</v>
      </c>
      <c r="C33" s="119">
        <v>1.8842530282638031E-2</v>
      </c>
      <c r="D33" s="119">
        <v>2.245706737120215E-2</v>
      </c>
      <c r="E33" s="119">
        <v>5.1679586563306385E-3</v>
      </c>
      <c r="F33" s="119">
        <v>2.5706940874036356E-3</v>
      </c>
      <c r="G33" s="119">
        <v>3.3333333333333263E-2</v>
      </c>
      <c r="H33" s="112">
        <v>-2.8535980148883342E-2</v>
      </c>
      <c r="I33" s="112">
        <v>4.0868454661558147E-2</v>
      </c>
      <c r="J33" s="112">
        <v>3.5142366345311607E-2</v>
      </c>
      <c r="K33" s="51">
        <v>3.4360189573459612E-2</v>
      </c>
      <c r="L33" s="112">
        <v>0.21418636995827525</v>
      </c>
      <c r="M33" s="107"/>
      <c r="N33" s="21"/>
      <c r="O33" s="21"/>
      <c r="P33" s="30"/>
      <c r="Q33" s="30"/>
    </row>
    <row r="34" spans="1:17">
      <c r="A34" s="21"/>
      <c r="B34" s="21"/>
      <c r="C34" s="21"/>
      <c r="D34" s="21"/>
      <c r="E34" s="21"/>
      <c r="F34" s="21"/>
      <c r="G34" s="21"/>
      <c r="H34" s="21"/>
      <c r="I34" s="21"/>
      <c r="J34" s="21"/>
      <c r="K34" s="21"/>
      <c r="L34" s="21"/>
      <c r="M34" s="21"/>
      <c r="N34" s="21"/>
      <c r="O34" s="21"/>
      <c r="P34" s="30"/>
      <c r="Q34" s="30"/>
    </row>
    <row r="35" spans="1:17" ht="17.25">
      <c r="A35" s="123" t="s">
        <v>806</v>
      </c>
      <c r="B35" s="124"/>
      <c r="C35" s="124"/>
      <c r="D35" s="124"/>
      <c r="E35" s="124"/>
      <c r="F35" s="124"/>
      <c r="G35" s="124"/>
      <c r="H35" s="124"/>
      <c r="I35" s="124"/>
      <c r="J35" s="124"/>
      <c r="K35" s="124"/>
      <c r="L35" s="124"/>
      <c r="M35" s="124"/>
      <c r="N35" s="124"/>
      <c r="O35" s="124"/>
      <c r="P35" s="30"/>
      <c r="Q35" s="30"/>
    </row>
    <row r="36" spans="1:17" ht="28.5">
      <c r="A36" s="24" t="s">
        <v>228</v>
      </c>
      <c r="B36" s="40" t="s">
        <v>308</v>
      </c>
      <c r="C36" s="40" t="s">
        <v>309</v>
      </c>
      <c r="D36" s="40" t="s">
        <v>310</v>
      </c>
      <c r="E36" s="40" t="s">
        <v>311</v>
      </c>
      <c r="F36" s="40" t="s">
        <v>312</v>
      </c>
      <c r="G36" s="40" t="s">
        <v>313</v>
      </c>
      <c r="H36" s="40" t="s">
        <v>314</v>
      </c>
      <c r="I36" s="40" t="s">
        <v>315</v>
      </c>
      <c r="J36" s="40" t="s">
        <v>316</v>
      </c>
      <c r="K36" s="40" t="s">
        <v>317</v>
      </c>
      <c r="L36" s="40" t="s">
        <v>318</v>
      </c>
      <c r="M36" s="21"/>
      <c r="N36" s="21"/>
      <c r="O36" s="30"/>
      <c r="P36" s="30"/>
      <c r="Q36" s="30"/>
    </row>
    <row r="37" spans="1:17">
      <c r="A37" s="28" t="s">
        <v>230</v>
      </c>
      <c r="B37" s="45">
        <v>835</v>
      </c>
      <c r="C37" s="45">
        <v>869.2</v>
      </c>
      <c r="D37" s="45">
        <v>903.1</v>
      </c>
      <c r="E37" s="45">
        <v>899</v>
      </c>
      <c r="F37" s="45">
        <v>877.6</v>
      </c>
      <c r="G37" s="45">
        <v>830.7</v>
      </c>
      <c r="H37" s="45">
        <v>892.5</v>
      </c>
      <c r="I37" s="45">
        <v>906.8</v>
      </c>
      <c r="J37" s="45">
        <v>902.27</v>
      </c>
      <c r="K37" s="45">
        <v>968.69</v>
      </c>
      <c r="L37" s="45">
        <v>1039.8</v>
      </c>
      <c r="M37" s="46"/>
      <c r="N37" s="21"/>
      <c r="O37" s="30"/>
      <c r="P37" s="30"/>
      <c r="Q37" s="30"/>
    </row>
    <row r="38" spans="1:17">
      <c r="A38" s="28" t="s">
        <v>231</v>
      </c>
      <c r="B38" s="45">
        <v>931.7</v>
      </c>
      <c r="C38" s="45">
        <v>959.3</v>
      </c>
      <c r="D38" s="45">
        <v>983.7</v>
      </c>
      <c r="E38" s="45">
        <v>983.3</v>
      </c>
      <c r="F38" s="45">
        <v>956.3</v>
      </c>
      <c r="G38" s="45">
        <v>924.4</v>
      </c>
      <c r="H38" s="45">
        <v>1013.4</v>
      </c>
      <c r="I38" s="45">
        <v>1050</v>
      </c>
      <c r="J38" s="45">
        <v>1060.3399999999999</v>
      </c>
      <c r="K38" s="45">
        <v>1128.81</v>
      </c>
      <c r="L38" s="45">
        <v>1192.5999999999999</v>
      </c>
      <c r="M38" s="46"/>
      <c r="N38" s="21"/>
      <c r="O38" s="30"/>
      <c r="P38" s="30"/>
      <c r="Q38" s="30"/>
    </row>
    <row r="39" spans="1:17">
      <c r="A39" s="28" t="s">
        <v>232</v>
      </c>
      <c r="B39" s="45">
        <v>838.7</v>
      </c>
      <c r="C39" s="45">
        <v>866.7</v>
      </c>
      <c r="D39" s="45">
        <v>898.9</v>
      </c>
      <c r="E39" s="45">
        <v>887.4</v>
      </c>
      <c r="F39" s="45">
        <v>877.8</v>
      </c>
      <c r="G39" s="45">
        <v>831.9</v>
      </c>
      <c r="H39" s="45">
        <v>877.2</v>
      </c>
      <c r="I39" s="45">
        <v>896.1</v>
      </c>
      <c r="J39" s="45">
        <v>899.03</v>
      </c>
      <c r="K39" s="45">
        <v>963.35</v>
      </c>
      <c r="L39" s="45">
        <v>1005.4</v>
      </c>
      <c r="M39" s="46"/>
      <c r="N39" s="21"/>
      <c r="O39" s="30"/>
      <c r="P39" s="30"/>
      <c r="Q39" s="30"/>
    </row>
    <row r="40" spans="1:17">
      <c r="A40" s="28" t="s">
        <v>219</v>
      </c>
      <c r="B40" s="45">
        <v>648.4</v>
      </c>
      <c r="C40" s="45">
        <v>671.2</v>
      </c>
      <c r="D40" s="45">
        <v>693.6</v>
      </c>
      <c r="E40" s="45">
        <v>692.4</v>
      </c>
      <c r="F40" s="45">
        <v>673.6</v>
      </c>
      <c r="G40" s="45">
        <v>641</v>
      </c>
      <c r="H40" s="45">
        <v>683.1</v>
      </c>
      <c r="I40" s="45">
        <v>717.4</v>
      </c>
      <c r="J40" s="45">
        <v>722.52</v>
      </c>
      <c r="K40" s="45">
        <v>774.95</v>
      </c>
      <c r="L40" s="45">
        <v>799.3</v>
      </c>
      <c r="M40" s="46"/>
      <c r="N40" s="21"/>
      <c r="O40" s="30"/>
      <c r="P40" s="30"/>
      <c r="Q40" s="30"/>
    </row>
    <row r="41" spans="1:17">
      <c r="A41" s="28" t="s">
        <v>233</v>
      </c>
      <c r="B41" s="45">
        <v>758.9</v>
      </c>
      <c r="C41" s="45">
        <v>796.8</v>
      </c>
      <c r="D41" s="45">
        <v>839.6</v>
      </c>
      <c r="E41" s="45">
        <v>831.9</v>
      </c>
      <c r="F41" s="45">
        <v>805.8</v>
      </c>
      <c r="G41" s="45">
        <v>779.3</v>
      </c>
      <c r="H41" s="45">
        <v>833.8</v>
      </c>
      <c r="I41" s="45">
        <v>850.6</v>
      </c>
      <c r="J41" s="45">
        <v>851.83</v>
      </c>
      <c r="K41" s="45">
        <v>907</v>
      </c>
      <c r="L41" s="45">
        <v>974.7</v>
      </c>
      <c r="M41" s="46"/>
      <c r="N41" s="21"/>
      <c r="O41" s="30"/>
      <c r="P41" s="30"/>
      <c r="Q41" s="30"/>
    </row>
    <row r="42" spans="1:17">
      <c r="A42" s="28" t="s">
        <v>234</v>
      </c>
      <c r="B42" s="45">
        <v>773.1</v>
      </c>
      <c r="C42" s="45">
        <v>798.9</v>
      </c>
      <c r="D42" s="45">
        <v>838.1</v>
      </c>
      <c r="E42" s="45">
        <v>835.3</v>
      </c>
      <c r="F42" s="45">
        <v>831.3</v>
      </c>
      <c r="G42" s="45">
        <v>809.2</v>
      </c>
      <c r="H42" s="45">
        <v>861.5</v>
      </c>
      <c r="I42" s="45">
        <v>899.5</v>
      </c>
      <c r="J42" s="45">
        <v>894.37</v>
      </c>
      <c r="K42" s="45">
        <v>965.24</v>
      </c>
      <c r="L42" s="45">
        <v>1021.3</v>
      </c>
      <c r="M42" s="46"/>
      <c r="N42" s="21"/>
      <c r="O42" s="30"/>
      <c r="P42" s="30"/>
      <c r="Q42" s="30"/>
    </row>
    <row r="43" spans="1:17">
      <c r="A43" s="28" t="s">
        <v>235</v>
      </c>
      <c r="B43" s="45">
        <v>524</v>
      </c>
      <c r="C43" s="45">
        <v>549.5</v>
      </c>
      <c r="D43" s="45">
        <v>575.79999999999995</v>
      </c>
      <c r="E43" s="45">
        <v>566</v>
      </c>
      <c r="F43" s="45">
        <v>562.5</v>
      </c>
      <c r="G43" s="45">
        <v>545.20000000000005</v>
      </c>
      <c r="H43" s="45">
        <v>592.5</v>
      </c>
      <c r="I43" s="45">
        <v>605.4</v>
      </c>
      <c r="J43" s="45">
        <v>607.79999999999995</v>
      </c>
      <c r="K43" s="45">
        <v>654.34</v>
      </c>
      <c r="L43" s="45">
        <v>678.2</v>
      </c>
      <c r="M43" s="46"/>
      <c r="N43" s="21"/>
      <c r="O43" s="30"/>
      <c r="P43" s="30"/>
      <c r="Q43" s="30"/>
    </row>
    <row r="44" spans="1:17">
      <c r="A44" s="28" t="s">
        <v>236</v>
      </c>
      <c r="B44" s="45">
        <v>886.5</v>
      </c>
      <c r="C44" s="45">
        <v>921</v>
      </c>
      <c r="D44" s="45">
        <v>968.5</v>
      </c>
      <c r="E44" s="45">
        <v>959.2</v>
      </c>
      <c r="F44" s="45">
        <v>969.3</v>
      </c>
      <c r="G44" s="45">
        <v>942.3</v>
      </c>
      <c r="H44" s="45">
        <v>1046.17</v>
      </c>
      <c r="I44" s="45">
        <v>1059.5999999999999</v>
      </c>
      <c r="J44" s="45">
        <v>1062.96</v>
      </c>
      <c r="K44" s="45">
        <v>1120.23</v>
      </c>
      <c r="L44" s="45">
        <v>1180.8</v>
      </c>
      <c r="M44" s="46"/>
      <c r="N44" s="21"/>
      <c r="O44" s="30"/>
      <c r="P44" s="30"/>
      <c r="Q44" s="30"/>
    </row>
    <row r="45" spans="1:17">
      <c r="A45" s="28" t="s">
        <v>237</v>
      </c>
      <c r="B45" s="45">
        <v>991.5</v>
      </c>
      <c r="C45" s="45">
        <v>1030.2</v>
      </c>
      <c r="D45" s="45">
        <v>1061</v>
      </c>
      <c r="E45" s="45">
        <v>1045.8</v>
      </c>
      <c r="F45" s="45">
        <v>1014.8</v>
      </c>
      <c r="G45" s="45">
        <v>947.1</v>
      </c>
      <c r="H45" s="45">
        <v>1014.9</v>
      </c>
      <c r="I45" s="45">
        <v>1013</v>
      </c>
      <c r="J45" s="45">
        <v>1014.85</v>
      </c>
      <c r="K45" s="45">
        <v>1104.42</v>
      </c>
      <c r="L45" s="45">
        <v>1164.8</v>
      </c>
      <c r="M45" s="46"/>
      <c r="N45" s="21"/>
      <c r="O45" s="30"/>
      <c r="P45" s="30"/>
      <c r="Q45" s="30"/>
    </row>
    <row r="46" spans="1:17">
      <c r="A46" s="28" t="s">
        <v>238</v>
      </c>
      <c r="B46" s="45">
        <v>703.7</v>
      </c>
      <c r="C46" s="45">
        <v>736.3</v>
      </c>
      <c r="D46" s="45">
        <v>764.3</v>
      </c>
      <c r="E46" s="45">
        <v>764.8</v>
      </c>
      <c r="F46" s="45">
        <v>752</v>
      </c>
      <c r="G46" s="45">
        <v>705.3</v>
      </c>
      <c r="H46" s="45">
        <v>760.9</v>
      </c>
      <c r="I46" s="45">
        <v>793.7</v>
      </c>
      <c r="J46" s="45">
        <v>795.07</v>
      </c>
      <c r="K46" s="45">
        <v>843.13</v>
      </c>
      <c r="L46" s="45">
        <v>866.6</v>
      </c>
      <c r="M46" s="46"/>
      <c r="N46" s="21"/>
      <c r="O46" s="30"/>
      <c r="P46" s="30"/>
      <c r="Q46" s="30"/>
    </row>
    <row r="47" spans="1:17">
      <c r="A47" s="28" t="s">
        <v>239</v>
      </c>
      <c r="B47" s="45">
        <v>662.9</v>
      </c>
      <c r="C47" s="45">
        <v>680.5</v>
      </c>
      <c r="D47" s="45">
        <v>710.1</v>
      </c>
      <c r="E47" s="45">
        <v>721.2</v>
      </c>
      <c r="F47" s="45">
        <v>716.9</v>
      </c>
      <c r="G47" s="45">
        <v>688.3</v>
      </c>
      <c r="H47" s="45">
        <v>733.8</v>
      </c>
      <c r="I47" s="45">
        <v>758.3</v>
      </c>
      <c r="J47" s="45">
        <v>777.79</v>
      </c>
      <c r="K47" s="45">
        <v>846.34</v>
      </c>
      <c r="L47" s="45">
        <v>890.4</v>
      </c>
      <c r="M47" s="46"/>
      <c r="N47" s="21"/>
      <c r="O47" s="30"/>
      <c r="P47" s="30"/>
      <c r="Q47" s="30"/>
    </row>
    <row r="48" spans="1:17">
      <c r="A48" s="32" t="s">
        <v>224</v>
      </c>
      <c r="B48" s="48">
        <v>744.8</v>
      </c>
      <c r="C48" s="48">
        <v>772.4</v>
      </c>
      <c r="D48" s="48">
        <v>802.9</v>
      </c>
      <c r="E48" s="48">
        <v>799.6</v>
      </c>
      <c r="F48" s="48">
        <v>785</v>
      </c>
      <c r="G48" s="48">
        <v>750.6</v>
      </c>
      <c r="H48" s="48">
        <v>805.2</v>
      </c>
      <c r="I48" s="48">
        <v>830</v>
      </c>
      <c r="J48" s="48">
        <v>834.5</v>
      </c>
      <c r="K48" s="48">
        <v>895.3</v>
      </c>
      <c r="L48" s="48">
        <v>937.3</v>
      </c>
      <c r="M48" s="46"/>
      <c r="N48" s="21"/>
      <c r="O48" s="30"/>
      <c r="P48" s="30"/>
      <c r="Q48" s="30"/>
    </row>
    <row r="49" spans="1:17">
      <c r="A49" s="21"/>
      <c r="B49" s="21"/>
      <c r="C49" s="21"/>
      <c r="D49" s="21"/>
      <c r="E49" s="21"/>
      <c r="F49" s="21"/>
      <c r="G49" s="21"/>
      <c r="H49" s="21"/>
      <c r="I49" s="21"/>
      <c r="J49" s="21"/>
      <c r="K49" s="21"/>
      <c r="L49" s="21"/>
      <c r="M49" s="21"/>
      <c r="N49" s="21"/>
      <c r="O49" s="21"/>
      <c r="P49" s="30"/>
      <c r="Q49" s="30"/>
    </row>
    <row r="50" spans="1:17" ht="17.25">
      <c r="A50" s="123" t="s">
        <v>706</v>
      </c>
      <c r="B50" s="124"/>
      <c r="C50" s="124"/>
      <c r="D50" s="124"/>
      <c r="E50" s="124"/>
      <c r="F50" s="124"/>
      <c r="G50" s="124"/>
      <c r="H50" s="124"/>
      <c r="I50" s="124"/>
      <c r="J50" s="124"/>
      <c r="K50" s="124"/>
      <c r="L50" s="124"/>
      <c r="M50" s="124"/>
      <c r="N50" s="124"/>
      <c r="O50" s="124"/>
      <c r="P50" s="30"/>
      <c r="Q50" s="30"/>
    </row>
    <row r="51" spans="1:17" ht="30">
      <c r="A51" s="24" t="s">
        <v>228</v>
      </c>
      <c r="B51" s="133" t="s">
        <v>299</v>
      </c>
      <c r="C51" s="133" t="s">
        <v>300</v>
      </c>
      <c r="D51" s="133" t="s">
        <v>323</v>
      </c>
      <c r="E51" s="133" t="s">
        <v>302</v>
      </c>
      <c r="F51" s="133" t="s">
        <v>303</v>
      </c>
      <c r="G51" s="133" t="s">
        <v>304</v>
      </c>
      <c r="H51" s="133" t="s">
        <v>305</v>
      </c>
      <c r="I51" s="133" t="s">
        <v>306</v>
      </c>
      <c r="J51" s="133" t="s">
        <v>307</v>
      </c>
      <c r="K51" s="132" t="s">
        <v>320</v>
      </c>
      <c r="L51" s="133" t="s">
        <v>325</v>
      </c>
      <c r="M51" s="21"/>
      <c r="N51" s="21"/>
      <c r="O51" s="21"/>
      <c r="P51" s="30"/>
      <c r="Q51" s="30"/>
    </row>
    <row r="52" spans="1:17">
      <c r="A52" s="28" t="s">
        <v>230</v>
      </c>
      <c r="B52" s="138">
        <v>4.095808383233538E-2</v>
      </c>
      <c r="C52" s="138">
        <v>3.9001380579843509E-2</v>
      </c>
      <c r="D52" s="138">
        <v>-4.5399180600155268E-3</v>
      </c>
      <c r="E52" s="138">
        <v>-2.3804226918798639E-2</v>
      </c>
      <c r="F52" s="138">
        <v>-5.3441203281677271E-2</v>
      </c>
      <c r="G52" s="138">
        <v>7.4395088479595459E-2</v>
      </c>
      <c r="H52" s="138">
        <v>1.6051861400560214E-2</v>
      </c>
      <c r="I52" s="138">
        <v>-4.9955888839876188E-3</v>
      </c>
      <c r="J52" s="138">
        <v>7.3614328305274562E-2</v>
      </c>
      <c r="K52" s="113">
        <v>7.3397336636729538E-2</v>
      </c>
      <c r="L52" s="140">
        <v>0.24526946107784425</v>
      </c>
      <c r="M52" s="107"/>
      <c r="N52" s="21"/>
      <c r="O52" s="21"/>
      <c r="P52" s="30"/>
      <c r="Q52" s="30"/>
    </row>
    <row r="53" spans="1:17">
      <c r="A53" s="28" t="s">
        <v>231</v>
      </c>
      <c r="B53" s="95">
        <v>2.9623269292690681E-2</v>
      </c>
      <c r="C53" s="95">
        <v>2.5435213176274462E-2</v>
      </c>
      <c r="D53" s="95">
        <v>-4.0662803700324381E-4</v>
      </c>
      <c r="E53" s="95">
        <v>-2.7458557917217533E-2</v>
      </c>
      <c r="F53" s="95">
        <v>-3.3357732928997151E-2</v>
      </c>
      <c r="G53" s="95">
        <v>9.6278667243617486E-2</v>
      </c>
      <c r="H53" s="95">
        <v>3.6137966646931197E-2</v>
      </c>
      <c r="I53" s="95">
        <v>9.8476190476189697E-3</v>
      </c>
      <c r="J53" s="95">
        <v>6.4573627327083799E-2</v>
      </c>
      <c r="K53" s="113">
        <v>5.6520198440822074E-2</v>
      </c>
      <c r="L53" s="140">
        <v>0.28002575936460217</v>
      </c>
      <c r="M53" s="107"/>
      <c r="N53" s="21"/>
      <c r="O53" s="21"/>
      <c r="P53" s="30"/>
      <c r="Q53" s="30"/>
    </row>
    <row r="54" spans="1:17">
      <c r="A54" s="28" t="s">
        <v>232</v>
      </c>
      <c r="B54" s="95">
        <v>3.3385000596160723E-2</v>
      </c>
      <c r="C54" s="95">
        <v>3.7152417214722427E-2</v>
      </c>
      <c r="D54" s="95">
        <v>-1.2793414172877961E-2</v>
      </c>
      <c r="E54" s="95">
        <v>-1.0818120351588937E-2</v>
      </c>
      <c r="F54" s="95">
        <v>-5.2289815447710164E-2</v>
      </c>
      <c r="G54" s="95">
        <v>5.4453660295708702E-2</v>
      </c>
      <c r="H54" s="95">
        <v>2.15843744870041E-2</v>
      </c>
      <c r="I54" s="95">
        <v>3.2697243611203549E-3</v>
      </c>
      <c r="J54" s="95">
        <v>7.1543774957454204E-2</v>
      </c>
      <c r="K54" s="113">
        <v>4.3595598920489934E-2</v>
      </c>
      <c r="L54" s="140">
        <v>0.19875998569214251</v>
      </c>
      <c r="M54" s="107"/>
      <c r="N54" s="21"/>
      <c r="O54" s="21"/>
      <c r="P54" s="30"/>
      <c r="Q54" s="30"/>
    </row>
    <row r="55" spans="1:17">
      <c r="A55" s="28" t="s">
        <v>219</v>
      </c>
      <c r="B55" s="95">
        <v>3.516347933374471E-2</v>
      </c>
      <c r="C55" s="95">
        <v>3.3373063170440968E-2</v>
      </c>
      <c r="D55" s="95">
        <v>-1.7301038062284392E-3</v>
      </c>
      <c r="E55" s="95">
        <v>-2.7151935297515823E-2</v>
      </c>
      <c r="F55" s="95">
        <v>-4.839667458432307E-2</v>
      </c>
      <c r="G55" s="95">
        <v>6.5678627145085836E-2</v>
      </c>
      <c r="H55" s="95">
        <v>5.0165784511784439E-2</v>
      </c>
      <c r="I55" s="95">
        <v>7.1368831892946816E-3</v>
      </c>
      <c r="J55" s="95">
        <v>7.2565465315839101E-2</v>
      </c>
      <c r="K55" s="113">
        <v>3.1354838709677361E-2</v>
      </c>
      <c r="L55" s="140">
        <v>0.2327267119062307</v>
      </c>
      <c r="M55" s="107"/>
      <c r="N55" s="21"/>
      <c r="O55" s="21"/>
      <c r="P55" s="30"/>
      <c r="Q55" s="30"/>
    </row>
    <row r="56" spans="1:17">
      <c r="A56" s="28" t="s">
        <v>233</v>
      </c>
      <c r="B56" s="95">
        <v>4.9940703650019735E-2</v>
      </c>
      <c r="C56" s="95">
        <v>5.3714859437751096E-2</v>
      </c>
      <c r="D56" s="95">
        <v>-9.1710338256313067E-3</v>
      </c>
      <c r="E56" s="95">
        <v>-3.137396321673281E-2</v>
      </c>
      <c r="F56" s="95">
        <v>-3.2886572350459171E-2</v>
      </c>
      <c r="G56" s="95">
        <v>6.9934556653406907E-2</v>
      </c>
      <c r="H56" s="95">
        <v>2.0099174022547385E-2</v>
      </c>
      <c r="I56" s="95">
        <v>1.4460380907594852E-3</v>
      </c>
      <c r="J56" s="95">
        <v>6.4766444008781038E-2</v>
      </c>
      <c r="K56" s="113">
        <v>7.4641675854465322E-2</v>
      </c>
      <c r="L56" s="140">
        <v>0.28435894057188044</v>
      </c>
      <c r="M56" s="107"/>
      <c r="N56" s="21"/>
      <c r="O56" s="21"/>
      <c r="P56" s="30"/>
      <c r="Q56" s="30"/>
    </row>
    <row r="57" spans="1:17">
      <c r="A57" s="28" t="s">
        <v>234</v>
      </c>
      <c r="B57" s="95">
        <v>3.3372138145129938E-2</v>
      </c>
      <c r="C57" s="95">
        <v>4.9067467768181307E-2</v>
      </c>
      <c r="D57" s="95">
        <v>-3.3408901085790099E-3</v>
      </c>
      <c r="E57" s="95">
        <v>-4.788698671136119E-3</v>
      </c>
      <c r="F57" s="95">
        <v>-2.6584867075664514E-2</v>
      </c>
      <c r="G57" s="95">
        <v>6.4631735046959904E-2</v>
      </c>
      <c r="H57" s="95">
        <v>4.4134473128264656E-2</v>
      </c>
      <c r="I57" s="95">
        <v>-5.7031684269038306E-3</v>
      </c>
      <c r="J57" s="95">
        <v>7.9240135514384427E-2</v>
      </c>
      <c r="K57" s="113">
        <v>5.8122668876916604E-2</v>
      </c>
      <c r="L57" s="140">
        <v>0.32104514293105668</v>
      </c>
      <c r="M57" s="107"/>
      <c r="N57" s="21"/>
      <c r="O57" s="21"/>
      <c r="P57" s="30"/>
      <c r="Q57" s="30"/>
    </row>
    <row r="58" spans="1:17">
      <c r="A58" s="28" t="s">
        <v>235</v>
      </c>
      <c r="B58" s="95">
        <v>4.8664122137404578E-2</v>
      </c>
      <c r="C58" s="95">
        <v>4.7861692447679627E-2</v>
      </c>
      <c r="D58" s="95">
        <v>-1.7019798541160047E-2</v>
      </c>
      <c r="E58" s="95">
        <v>-6.183745583038869E-3</v>
      </c>
      <c r="F58" s="95">
        <v>-3.0755555555555474E-2</v>
      </c>
      <c r="G58" s="95">
        <v>8.675715333822441E-2</v>
      </c>
      <c r="H58" s="95">
        <v>2.1839586497890386E-2</v>
      </c>
      <c r="I58" s="95">
        <v>3.9643211100098734E-3</v>
      </c>
      <c r="J58" s="95">
        <v>7.6571240539651336E-2</v>
      </c>
      <c r="K58" s="113">
        <v>3.652758673391425E-2</v>
      </c>
      <c r="L58" s="140">
        <v>0.29427480916030541</v>
      </c>
      <c r="M58" s="107"/>
      <c r="N58" s="21"/>
      <c r="O58" s="21"/>
      <c r="P58" s="30"/>
      <c r="Q58" s="30"/>
    </row>
    <row r="59" spans="1:17">
      <c r="A59" s="28" t="s">
        <v>236</v>
      </c>
      <c r="B59" s="95">
        <v>3.8917089678510999E-2</v>
      </c>
      <c r="C59" s="95">
        <v>5.1574375678610208E-2</v>
      </c>
      <c r="D59" s="95">
        <v>-9.60247805885385E-3</v>
      </c>
      <c r="E59" s="95">
        <v>1.0529608006672131E-2</v>
      </c>
      <c r="F59" s="95">
        <v>-2.7855153203342621E-2</v>
      </c>
      <c r="G59" s="95">
        <v>0.11023028759418457</v>
      </c>
      <c r="H59" s="95">
        <v>1.2864013974784044E-2</v>
      </c>
      <c r="I59" s="95">
        <v>3.1710079275199393E-3</v>
      </c>
      <c r="J59" s="95">
        <v>5.3877850530593796E-2</v>
      </c>
      <c r="K59" s="113">
        <v>5.4097482592394129E-2</v>
      </c>
      <c r="L59" s="140">
        <v>0.33197969543147204</v>
      </c>
      <c r="M59" s="107"/>
      <c r="N59" s="21"/>
      <c r="O59" s="21"/>
      <c r="P59" s="30"/>
      <c r="Q59" s="30"/>
    </row>
    <row r="60" spans="1:17">
      <c r="A60" s="28" t="s">
        <v>237</v>
      </c>
      <c r="B60" s="95">
        <v>3.9031770045385827E-2</v>
      </c>
      <c r="C60" s="95">
        <v>2.9897107357794557E-2</v>
      </c>
      <c r="D60" s="95">
        <v>-1.4326107445805886E-2</v>
      </c>
      <c r="E60" s="95">
        <v>-2.9642379039969403E-2</v>
      </c>
      <c r="F60" s="95">
        <v>-6.671265273945598E-2</v>
      </c>
      <c r="G60" s="95">
        <v>7.1586949635730077E-2</v>
      </c>
      <c r="H60" s="95">
        <v>-1.8449321115380222E-3</v>
      </c>
      <c r="I60" s="95">
        <v>1.8262586377097954E-3</v>
      </c>
      <c r="J60" s="95">
        <v>8.8259348672217616E-2</v>
      </c>
      <c r="K60" s="113">
        <v>5.4690329590727872E-2</v>
      </c>
      <c r="L60" s="140">
        <v>0.17478567826525462</v>
      </c>
      <c r="M60" s="107"/>
      <c r="N60" s="21"/>
      <c r="O60" s="21"/>
      <c r="P60" s="30"/>
      <c r="Q60" s="30"/>
    </row>
    <row r="61" spans="1:17">
      <c r="A61" s="28" t="s">
        <v>238</v>
      </c>
      <c r="B61" s="95">
        <v>4.632655961347152E-2</v>
      </c>
      <c r="C61" s="95">
        <v>3.8027977726470194E-2</v>
      </c>
      <c r="D61" s="95">
        <v>6.5419337956299883E-4</v>
      </c>
      <c r="E61" s="95">
        <v>-1.673640167364011E-2</v>
      </c>
      <c r="F61" s="95">
        <v>-6.2101063829787292E-2</v>
      </c>
      <c r="G61" s="95">
        <v>7.8831702821494432E-2</v>
      </c>
      <c r="H61" s="95">
        <v>4.3160471678275691E-2</v>
      </c>
      <c r="I61" s="95">
        <v>1.7260929822351071E-3</v>
      </c>
      <c r="J61" s="95">
        <v>6.0447507766611674E-2</v>
      </c>
      <c r="K61" s="113">
        <v>2.7873324635274581E-2</v>
      </c>
      <c r="L61" s="140">
        <v>0.23149069205627393</v>
      </c>
      <c r="M61" s="107"/>
      <c r="N61" s="21"/>
      <c r="O61" s="21"/>
      <c r="P61" s="30"/>
      <c r="Q61" s="30"/>
    </row>
    <row r="62" spans="1:17">
      <c r="A62" s="28" t="s">
        <v>239</v>
      </c>
      <c r="B62" s="95">
        <v>2.6550007542615814E-2</v>
      </c>
      <c r="C62" s="95">
        <v>4.3497428361498933E-2</v>
      </c>
      <c r="D62" s="95">
        <v>1.5631601182932012E-2</v>
      </c>
      <c r="E62" s="95">
        <v>-5.9622850804216141E-3</v>
      </c>
      <c r="F62" s="95">
        <v>-3.9893988003905735E-2</v>
      </c>
      <c r="G62" s="95">
        <v>6.6104896120877527E-2</v>
      </c>
      <c r="H62" s="95">
        <v>3.3388040610520607E-2</v>
      </c>
      <c r="I62" s="95">
        <v>2.5702228669392074E-2</v>
      </c>
      <c r="J62" s="95">
        <v>8.8134329317682239E-2</v>
      </c>
      <c r="K62" s="113">
        <v>5.2109181141439233E-2</v>
      </c>
      <c r="L62" s="140">
        <v>0.34318901795142559</v>
      </c>
      <c r="M62" s="107"/>
      <c r="N62" s="21"/>
      <c r="O62" s="21"/>
      <c r="P62" s="30"/>
      <c r="Q62" s="30"/>
    </row>
    <row r="63" spans="1:17">
      <c r="A63" s="32" t="s">
        <v>224</v>
      </c>
      <c r="B63" s="112">
        <v>3.7056928034371675E-2</v>
      </c>
      <c r="C63" s="112">
        <v>3.9487312273433453E-2</v>
      </c>
      <c r="D63" s="112">
        <v>-4.1101008842943758E-3</v>
      </c>
      <c r="E63" s="112">
        <v>-1.8259129564782418E-2</v>
      </c>
      <c r="F63" s="112">
        <v>-4.3821656050955386E-2</v>
      </c>
      <c r="G63" s="112">
        <v>7.2741806554756219E-2</v>
      </c>
      <c r="H63" s="112">
        <v>3.0819736462990521E-2</v>
      </c>
      <c r="I63" s="112">
        <v>5.4216867469879517E-3</v>
      </c>
      <c r="J63" s="112">
        <v>7.2856389176296027E-2</v>
      </c>
      <c r="K63" s="51">
        <v>4.691164972634871E-2</v>
      </c>
      <c r="L63" s="112">
        <v>0.25845864661654139</v>
      </c>
      <c r="M63" s="107"/>
      <c r="N63" s="21"/>
      <c r="O63" s="21"/>
      <c r="P63" s="30"/>
      <c r="Q63" s="30"/>
    </row>
    <row r="64" spans="1:17">
      <c r="A64" s="21"/>
      <c r="B64" s="21"/>
      <c r="C64" s="21"/>
      <c r="D64" s="21"/>
      <c r="E64" s="21"/>
      <c r="F64" s="21"/>
      <c r="G64" s="21"/>
      <c r="H64" s="21"/>
      <c r="I64" s="21"/>
      <c r="J64" s="21"/>
      <c r="K64" s="21"/>
      <c r="L64" s="21"/>
      <c r="M64" s="21"/>
      <c r="N64" s="21"/>
      <c r="O64" s="21"/>
      <c r="P64" s="30"/>
      <c r="Q64" s="30"/>
    </row>
    <row r="65" spans="1:17">
      <c r="A65" s="13" t="s">
        <v>226</v>
      </c>
      <c r="B65" s="30"/>
      <c r="C65" s="30"/>
      <c r="D65" s="30"/>
      <c r="E65" s="30"/>
      <c r="F65" s="30"/>
      <c r="G65" s="30"/>
      <c r="H65" s="30"/>
      <c r="I65" s="30"/>
      <c r="J65" s="30"/>
      <c r="K65" s="30"/>
      <c r="L65" s="30"/>
      <c r="M65" s="30"/>
      <c r="N65" s="30"/>
      <c r="O65" s="30"/>
      <c r="P65" s="30"/>
      <c r="Q65" s="30"/>
    </row>
    <row r="66" spans="1:17">
      <c r="A66" s="18" t="s">
        <v>203</v>
      </c>
      <c r="B66" s="30"/>
      <c r="C66" s="30"/>
      <c r="D66" s="30"/>
      <c r="E66" s="30"/>
      <c r="F66" s="30"/>
      <c r="G66" s="30"/>
      <c r="H66" s="30"/>
      <c r="I66" s="30"/>
      <c r="J66" s="30"/>
      <c r="K66" s="30"/>
      <c r="L66" s="30"/>
      <c r="M66" s="30"/>
      <c r="N66" s="30"/>
      <c r="O66" s="30"/>
      <c r="P66" s="30"/>
      <c r="Q66" s="30"/>
    </row>
  </sheetData>
  <hyperlinks>
    <hyperlink ref="A65" location="'Table List'!A1" display="Back to Table List" xr:uid="{0FD2E6CA-30A6-4844-A092-B3394F5AE2CD}"/>
    <hyperlink ref="A66" location="notes!A1" display="Notes" xr:uid="{9F729F92-483F-49F5-86F4-8E56EE034C6D}"/>
  </hyperlinks>
  <pageMargins left="0.7" right="0.7" top="0.75" bottom="0.75" header="0.3" footer="0.3"/>
  <tableParts count="4">
    <tablePart r:id="rId1"/>
    <tablePart r:id="rId2"/>
    <tablePart r:id="rId3"/>
    <tablePart r:id="rId4"/>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86BE1-978F-438D-9A04-6DC7D09BF5F1}">
  <dimension ref="A1:T13"/>
  <sheetViews>
    <sheetView workbookViewId="0"/>
  </sheetViews>
  <sheetFormatPr defaultColWidth="0" defaultRowHeight="15" zeroHeight="1"/>
  <cols>
    <col min="1" max="1" width="23.85546875" customWidth="1"/>
    <col min="2" max="2" width="13" customWidth="1"/>
    <col min="3" max="3" width="22.42578125" customWidth="1"/>
    <col min="4" max="4" width="25.28515625" bestFit="1" customWidth="1"/>
    <col min="5" max="5" width="23.7109375" customWidth="1"/>
    <col min="6" max="7" width="9.140625" customWidth="1"/>
    <col min="8" max="8" width="11.28515625" bestFit="1" customWidth="1"/>
    <col min="9" max="19" width="9.140625" customWidth="1"/>
    <col min="20" max="20" width="10.28515625" customWidth="1"/>
    <col min="21" max="16384" width="9.140625" hidden="1"/>
  </cols>
  <sheetData>
    <row r="1" spans="1:20" ht="19.5">
      <c r="A1" s="141" t="s">
        <v>807</v>
      </c>
      <c r="B1" s="142"/>
      <c r="C1" s="142"/>
      <c r="D1" s="142"/>
      <c r="E1" s="142"/>
      <c r="F1" s="142"/>
      <c r="G1" s="142"/>
      <c r="H1" s="142"/>
      <c r="I1" s="142"/>
      <c r="J1" s="142"/>
      <c r="K1" s="142"/>
      <c r="L1" s="104"/>
      <c r="M1" s="104"/>
      <c r="N1" s="104"/>
      <c r="O1" s="104"/>
      <c r="P1" s="104"/>
      <c r="Q1" s="104"/>
      <c r="R1" s="30"/>
      <c r="S1" s="30"/>
      <c r="T1" s="30"/>
    </row>
    <row r="2" spans="1:20">
      <c r="A2" s="21" t="s">
        <v>776</v>
      </c>
      <c r="B2" s="142"/>
      <c r="C2" s="142"/>
      <c r="D2" s="142"/>
      <c r="E2" s="142"/>
      <c r="F2" s="142"/>
      <c r="G2" s="142"/>
      <c r="H2" s="142"/>
      <c r="I2" s="142"/>
      <c r="J2" s="142"/>
      <c r="K2" s="142"/>
      <c r="L2" s="104"/>
      <c r="M2" s="104"/>
      <c r="N2" s="104"/>
      <c r="O2" s="104"/>
      <c r="P2" s="104"/>
      <c r="Q2" s="104"/>
      <c r="R2" s="30"/>
      <c r="S2" s="30"/>
      <c r="T2" s="30"/>
    </row>
    <row r="3" spans="1:20">
      <c r="A3" s="21" t="s">
        <v>326</v>
      </c>
      <c r="B3" s="143"/>
      <c r="C3" s="143"/>
      <c r="D3" s="143"/>
      <c r="E3" s="143"/>
      <c r="F3" s="143"/>
      <c r="G3" s="143"/>
      <c r="H3" s="143"/>
      <c r="I3" s="143"/>
      <c r="J3" s="143"/>
      <c r="K3" s="143"/>
      <c r="L3" s="144"/>
      <c r="M3" s="144"/>
      <c r="N3" s="104"/>
      <c r="O3" s="104"/>
      <c r="P3" s="104"/>
      <c r="Q3" s="104"/>
      <c r="R3" s="30"/>
      <c r="S3" s="30"/>
      <c r="T3" s="30"/>
    </row>
    <row r="4" spans="1:20">
      <c r="A4" s="145" t="s">
        <v>327</v>
      </c>
      <c r="B4" s="146"/>
      <c r="C4" s="146"/>
      <c r="D4" s="146"/>
      <c r="E4" s="146"/>
      <c r="F4" s="146"/>
      <c r="G4" s="146"/>
      <c r="H4" s="146"/>
      <c r="I4" s="146"/>
      <c r="J4" s="146"/>
      <c r="K4" s="146"/>
      <c r="L4" s="147"/>
      <c r="M4" s="147"/>
      <c r="N4" s="145"/>
      <c r="O4" s="145"/>
      <c r="P4" s="145"/>
      <c r="Q4" s="145"/>
      <c r="R4" s="30"/>
      <c r="S4" s="30"/>
      <c r="T4" s="30"/>
    </row>
    <row r="5" spans="1:20">
      <c r="A5" s="147"/>
      <c r="B5" s="146"/>
      <c r="C5" s="146"/>
      <c r="D5" s="146"/>
      <c r="E5" s="146"/>
      <c r="F5" s="146"/>
      <c r="G5" s="146"/>
      <c r="H5" s="146"/>
      <c r="I5" s="146"/>
      <c r="J5" s="146"/>
      <c r="K5" s="146"/>
      <c r="L5" s="147"/>
      <c r="M5" s="147"/>
      <c r="N5" s="145"/>
      <c r="O5" s="145"/>
      <c r="P5" s="145"/>
      <c r="Q5" s="145"/>
      <c r="R5" s="30"/>
      <c r="S5" s="30"/>
      <c r="T5" s="30"/>
    </row>
    <row r="6" spans="1:20" ht="75">
      <c r="A6" s="148" t="s">
        <v>328</v>
      </c>
      <c r="B6" s="149" t="s">
        <v>329</v>
      </c>
      <c r="C6" s="149" t="s">
        <v>707</v>
      </c>
      <c r="D6" s="149" t="s">
        <v>708</v>
      </c>
      <c r="E6" s="150" t="s">
        <v>709</v>
      </c>
      <c r="F6" s="21"/>
      <c r="G6" s="21"/>
      <c r="H6" s="21"/>
      <c r="I6" s="21"/>
      <c r="J6" s="21"/>
      <c r="K6" s="21"/>
      <c r="L6" s="21"/>
      <c r="M6" s="21"/>
      <c r="N6" s="21"/>
      <c r="O6" s="21"/>
      <c r="P6" s="21"/>
      <c r="Q6" s="21"/>
      <c r="R6" s="30"/>
      <c r="S6" s="30"/>
      <c r="T6" s="30"/>
    </row>
    <row r="7" spans="1:20">
      <c r="A7" s="151" t="s">
        <v>773</v>
      </c>
      <c r="B7" s="96">
        <v>525</v>
      </c>
      <c r="C7" s="152">
        <v>27.6</v>
      </c>
      <c r="D7" s="153">
        <v>44.3</v>
      </c>
      <c r="E7" s="154">
        <v>7033.0930158730162</v>
      </c>
      <c r="F7" s="21"/>
      <c r="G7" s="21"/>
      <c r="H7" s="21"/>
      <c r="I7" s="21"/>
      <c r="J7" s="21"/>
      <c r="K7" s="46"/>
      <c r="L7" s="21"/>
      <c r="M7" s="21"/>
      <c r="N7" s="21"/>
      <c r="O7" s="21"/>
      <c r="P7" s="21"/>
      <c r="Q7" s="21"/>
      <c r="R7" s="30"/>
      <c r="S7" s="30"/>
      <c r="T7" s="30"/>
    </row>
    <row r="8" spans="1:20">
      <c r="A8" s="151" t="s">
        <v>330</v>
      </c>
      <c r="B8" s="155">
        <v>11414</v>
      </c>
      <c r="C8" s="152">
        <v>20</v>
      </c>
      <c r="D8" s="153">
        <v>1079</v>
      </c>
      <c r="E8" s="154">
        <v>7877.6360609777466</v>
      </c>
      <c r="F8" s="21"/>
      <c r="G8" s="21"/>
      <c r="H8" s="21"/>
      <c r="I8" s="21"/>
      <c r="J8" s="21"/>
      <c r="K8" s="46"/>
      <c r="L8" s="21"/>
      <c r="M8" s="21"/>
      <c r="N8" s="21"/>
      <c r="O8" s="21"/>
      <c r="P8" s="21"/>
      <c r="Q8" s="21"/>
      <c r="R8" s="30"/>
      <c r="S8" s="30"/>
      <c r="T8" s="30"/>
    </row>
    <row r="9" spans="1:20">
      <c r="A9" s="151" t="s">
        <v>331</v>
      </c>
      <c r="B9" s="155">
        <v>1260</v>
      </c>
      <c r="C9" s="152">
        <v>23.1</v>
      </c>
      <c r="D9" s="153">
        <v>107.6</v>
      </c>
      <c r="E9" s="154">
        <v>7115.0335978835974</v>
      </c>
      <c r="F9" s="21"/>
      <c r="G9" s="21"/>
      <c r="H9" s="21"/>
      <c r="I9" s="21"/>
      <c r="J9" s="21"/>
      <c r="K9" s="46"/>
      <c r="L9" s="21"/>
      <c r="M9" s="21"/>
      <c r="N9" s="21"/>
      <c r="O9" s="21"/>
      <c r="P9" s="21"/>
      <c r="Q9" s="21"/>
      <c r="R9" s="30"/>
      <c r="S9" s="30"/>
      <c r="T9" s="30"/>
    </row>
    <row r="10" spans="1:20">
      <c r="A10" s="151" t="s">
        <v>332</v>
      </c>
      <c r="B10" s="155">
        <v>708</v>
      </c>
      <c r="C10" s="153">
        <v>22.6</v>
      </c>
      <c r="D10" s="153">
        <v>78.8</v>
      </c>
      <c r="E10" s="154">
        <v>9274.9529190207159</v>
      </c>
      <c r="F10" s="21"/>
      <c r="G10" s="21"/>
      <c r="H10" s="21"/>
      <c r="I10" s="21"/>
      <c r="J10" s="21"/>
      <c r="K10" s="46"/>
      <c r="L10" s="21"/>
      <c r="M10" s="21"/>
      <c r="N10" s="21"/>
      <c r="O10" s="21"/>
      <c r="P10" s="21"/>
      <c r="Q10" s="21"/>
      <c r="R10" s="30"/>
      <c r="S10" s="30"/>
      <c r="T10" s="30"/>
    </row>
    <row r="11" spans="1:20">
      <c r="A11" s="21"/>
      <c r="B11" s="21"/>
      <c r="C11" s="21"/>
      <c r="D11" s="21"/>
      <c r="E11" s="21"/>
      <c r="F11" s="21"/>
      <c r="G11" s="21"/>
      <c r="H11" s="21"/>
      <c r="I11" s="21"/>
      <c r="J11" s="21"/>
      <c r="K11" s="21"/>
      <c r="L11" s="21"/>
      <c r="M11" s="21"/>
      <c r="N11" s="21"/>
      <c r="O11" s="21"/>
      <c r="P11" s="21"/>
      <c r="Q11" s="21"/>
      <c r="R11" s="30"/>
      <c r="S11" s="30"/>
      <c r="T11" s="30"/>
    </row>
    <row r="12" spans="1:20">
      <c r="A12" s="13" t="s">
        <v>226</v>
      </c>
      <c r="B12" s="30"/>
      <c r="C12" s="30"/>
      <c r="D12" s="30"/>
      <c r="E12" s="30"/>
      <c r="F12" s="30"/>
      <c r="G12" s="30"/>
      <c r="H12" s="30"/>
      <c r="I12" s="30"/>
      <c r="J12" s="30"/>
      <c r="K12" s="30"/>
      <c r="L12" s="30"/>
      <c r="M12" s="30"/>
      <c r="N12" s="30"/>
      <c r="O12" s="30"/>
      <c r="P12" s="30"/>
      <c r="Q12" s="30"/>
      <c r="R12" s="30"/>
      <c r="S12" s="30"/>
      <c r="T12" s="30"/>
    </row>
    <row r="13" spans="1:20">
      <c r="A13" s="18" t="s">
        <v>203</v>
      </c>
      <c r="B13" s="30"/>
      <c r="C13" s="30"/>
      <c r="D13" s="30"/>
      <c r="E13" s="30"/>
      <c r="F13" s="30"/>
      <c r="G13" s="30"/>
      <c r="H13" s="30"/>
      <c r="I13" s="30"/>
      <c r="J13" s="30"/>
      <c r="K13" s="30"/>
      <c r="L13" s="30"/>
      <c r="M13" s="30"/>
      <c r="N13" s="30"/>
      <c r="O13" s="30"/>
      <c r="P13" s="30"/>
      <c r="Q13" s="30"/>
      <c r="R13" s="30"/>
      <c r="S13" s="30"/>
      <c r="T13" s="30"/>
    </row>
  </sheetData>
  <hyperlinks>
    <hyperlink ref="A12" location="'Table List'!A1" display="Back to Table List" xr:uid="{18657EE5-410F-4E7F-8492-2EC7F8961540}"/>
    <hyperlink ref="A13" location="notes!A1" display="Notes" xr:uid="{918D2E33-BDC2-4539-8389-730BE55FDA05}"/>
  </hyperlink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42</vt:i4>
      </vt:variant>
    </vt:vector>
  </HeadingPairs>
  <TitlesOfParts>
    <vt:vector size="42" baseType="lpstr">
      <vt:lpstr>Table List</vt:lpstr>
      <vt:lpstr>1.1</vt:lpstr>
      <vt:lpstr>1.2</vt:lpstr>
      <vt:lpstr>1.3</vt:lpstr>
      <vt:lpstr>1.4</vt:lpstr>
      <vt:lpstr>1.5</vt:lpstr>
      <vt:lpstr>1.6</vt:lpstr>
      <vt:lpstr>1.7</vt:lpstr>
      <vt:lpstr>1.8</vt:lpstr>
      <vt:lpstr>2.1</vt:lpstr>
      <vt:lpstr>2.2</vt:lpstr>
      <vt:lpstr>2.3</vt:lpstr>
      <vt:lpstr>2.4</vt:lpstr>
      <vt:lpstr>2.5</vt:lpstr>
      <vt:lpstr>2.6</vt:lpstr>
      <vt:lpstr>2.7</vt:lpstr>
      <vt:lpstr>2.8</vt:lpstr>
      <vt:lpstr>2.9</vt:lpstr>
      <vt:lpstr>2.10</vt:lpstr>
      <vt:lpstr>2.11</vt:lpstr>
      <vt:lpstr>3.1</vt:lpstr>
      <vt:lpstr>3.2</vt:lpstr>
      <vt:lpstr>3.3</vt:lpstr>
      <vt:lpstr>3.4</vt:lpstr>
      <vt:lpstr>3.5</vt:lpstr>
      <vt:lpstr>3.6</vt:lpstr>
      <vt:lpstr>3.7</vt:lpstr>
      <vt:lpstr>3.8</vt:lpstr>
      <vt:lpstr>3.9</vt:lpstr>
      <vt:lpstr>3.10</vt:lpstr>
      <vt:lpstr>3.11</vt:lpstr>
      <vt:lpstr>3.12</vt:lpstr>
      <vt:lpstr>3.13</vt:lpstr>
      <vt:lpstr>3.14</vt:lpstr>
      <vt:lpstr>3.15</vt:lpstr>
      <vt:lpstr>3.16</vt:lpstr>
      <vt:lpstr>3.17</vt:lpstr>
      <vt:lpstr>3.18</vt:lpstr>
      <vt:lpstr>3.19</vt:lpstr>
      <vt:lpstr>3.20</vt:lpstr>
      <vt:lpstr>User Guidance</vt:lpstr>
      <vt:lpstr>Notes</vt:lpstr>
    </vt:vector>
  </TitlesOfParts>
  <Company>HSCNI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Bethany McDowell</dc:creator>
  <cp:lastModifiedBy>Bethany McDowell</cp:lastModifiedBy>
  <dcterms:created xsi:type="dcterms:W3CDTF">2024-06-05T13:26:46Z</dcterms:created>
  <dcterms:modified xsi:type="dcterms:W3CDTF">2024-06-25T09:22:43Z</dcterms:modified>
</cp:coreProperties>
</file>